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9440" windowHeight="8916" activeTab="0"/>
  </bookViews>
  <sheets>
    <sheet name="склад" sheetId="1" r:id="rId1"/>
    <sheet name="резка" sheetId="2" r:id="rId2"/>
  </sheets>
  <definedNames>
    <definedName name="_xlnm._FilterDatabase" localSheetId="0" hidden="1">'склад'!$B$4:$I$316</definedName>
    <definedName name="_xlnm.Print_Area" localSheetId="0">'склад'!$A$1:$I$316</definedName>
  </definedNames>
  <calcPr fullCalcOnLoad="1"/>
</workbook>
</file>

<file path=xl/sharedStrings.xml><?xml version="1.0" encoding="utf-8"?>
<sst xmlns="http://schemas.openxmlformats.org/spreadsheetml/2006/main" count="1302" uniqueCount="155">
  <si>
    <t>Марка стали</t>
  </si>
  <si>
    <t>Размер</t>
  </si>
  <si>
    <t>Примечания</t>
  </si>
  <si>
    <t>Производитель</t>
  </si>
  <si>
    <t>Резерв</t>
  </si>
  <si>
    <t xml:space="preserve"> лист х/к</t>
  </si>
  <si>
    <t>швеллер 12 м</t>
  </si>
  <si>
    <t>09Г2С</t>
  </si>
  <si>
    <t>6,5 У</t>
  </si>
  <si>
    <t>ММК</t>
  </si>
  <si>
    <t>круг</t>
  </si>
  <si>
    <t>07Х16Н6-Ш ( ЭП288-Ш)</t>
  </si>
  <si>
    <t>Златоуст</t>
  </si>
  <si>
    <t>УЗК, обточ АТП ту 14-1-1660</t>
  </si>
  <si>
    <t>09Х16Н4Б (ЭП56)</t>
  </si>
  <si>
    <t>УЗК, ту 14-1-3564, АТП, обточ</t>
  </si>
  <si>
    <t>ДСС</t>
  </si>
  <si>
    <t>Томилино</t>
  </si>
  <si>
    <t>На РЕАЛИЗАЦИИ</t>
  </si>
  <si>
    <t>Шестигранник</t>
  </si>
  <si>
    <t>круг ост 4,шт</t>
  </si>
  <si>
    <t>10х32н8 (эп 263)</t>
  </si>
  <si>
    <t>Круг</t>
  </si>
  <si>
    <t>12Х18Н10Т</t>
  </si>
  <si>
    <t>ОСТАТКИ</t>
  </si>
  <si>
    <t>12х18н10т</t>
  </si>
  <si>
    <t xml:space="preserve"> </t>
  </si>
  <si>
    <t>12х18н10т-ВД</t>
  </si>
  <si>
    <t>УЗК, МКК, АТП ТУ 14-1-3581</t>
  </si>
  <si>
    <t>12Х18Н10Т-ВД</t>
  </si>
  <si>
    <t xml:space="preserve">лист </t>
  </si>
  <si>
    <t>Красный октябрь</t>
  </si>
  <si>
    <t>12Х2Н4А</t>
  </si>
  <si>
    <t>12Х2Н4А-Ш</t>
  </si>
  <si>
    <t>12х2н4а</t>
  </si>
  <si>
    <t>квадрат</t>
  </si>
  <si>
    <t xml:space="preserve">круг </t>
  </si>
  <si>
    <t>12Х2НВФА</t>
  </si>
  <si>
    <t>2х1000х2000</t>
  </si>
  <si>
    <t>12хн2</t>
  </si>
  <si>
    <t>12хн3а</t>
  </si>
  <si>
    <t>12ХН3А</t>
  </si>
  <si>
    <t>шестигранник</t>
  </si>
  <si>
    <t>14х17н2</t>
  </si>
  <si>
    <t>15Х18Н12С4ТЮ (ЭИ654)</t>
  </si>
  <si>
    <t>Круг ТУ 14-1-950</t>
  </si>
  <si>
    <t>18Х2Н4ВА</t>
  </si>
  <si>
    <t>18х2н4ма</t>
  </si>
  <si>
    <t>БМЗ</t>
  </si>
  <si>
    <t>20х13</t>
  </si>
  <si>
    <t>20х2н4а</t>
  </si>
  <si>
    <t>25Х2Н4ВА</t>
  </si>
  <si>
    <t>25Х2Н4МА</t>
  </si>
  <si>
    <t>30хгса</t>
  </si>
  <si>
    <t>30ХН2МФА</t>
  </si>
  <si>
    <t>30ХРА</t>
  </si>
  <si>
    <t>35ХН2МФА-Ш</t>
  </si>
  <si>
    <t>20х20</t>
  </si>
  <si>
    <t>38Х2МЮА</t>
  </si>
  <si>
    <t>38ХА (40Х)</t>
  </si>
  <si>
    <t>3Х2В8Ф</t>
  </si>
  <si>
    <t>40х</t>
  </si>
  <si>
    <t>40Х</t>
  </si>
  <si>
    <t>ХН73МБТЮ-вд</t>
  </si>
  <si>
    <t>ШХ15</t>
  </si>
  <si>
    <t>труба</t>
  </si>
  <si>
    <t>30ХГСА</t>
  </si>
  <si>
    <t>159х14</t>
  </si>
  <si>
    <t>180х16</t>
  </si>
  <si>
    <t>20х1</t>
  </si>
  <si>
    <t>32х7</t>
  </si>
  <si>
    <t>80х8</t>
  </si>
  <si>
    <t>83х10</t>
  </si>
  <si>
    <t>ст20Х</t>
  </si>
  <si>
    <t>140х30</t>
  </si>
  <si>
    <t>Волжский</t>
  </si>
  <si>
    <t>30ХМА-Ш</t>
  </si>
  <si>
    <t>ков. Обточ</t>
  </si>
  <si>
    <t>Мечел</t>
  </si>
  <si>
    <t>38Х2Н2МА</t>
  </si>
  <si>
    <t>38х2н2ма</t>
  </si>
  <si>
    <t>38хм</t>
  </si>
  <si>
    <t>38хма</t>
  </si>
  <si>
    <t>Мотовилиха</t>
  </si>
  <si>
    <t xml:space="preserve">квадрат </t>
  </si>
  <si>
    <t>38ХН3МФА</t>
  </si>
  <si>
    <t>кв. 70</t>
  </si>
  <si>
    <t>2,3-2,5 метра</t>
  </si>
  <si>
    <t>40хн2ма</t>
  </si>
  <si>
    <t>40ХН2МА</t>
  </si>
  <si>
    <t>квадрат 3,52 м</t>
  </si>
  <si>
    <t>5ХНВ</t>
  </si>
  <si>
    <t>210х180</t>
  </si>
  <si>
    <t>8Х4В9Ф2-Ш</t>
  </si>
  <si>
    <t>Рельс  б/у 6.2 м</t>
  </si>
  <si>
    <t>Р65</t>
  </si>
  <si>
    <t>Н. Тагил</t>
  </si>
  <si>
    <t>У10А</t>
  </si>
  <si>
    <t>квадрат 3,86</t>
  </si>
  <si>
    <t>У7А</t>
  </si>
  <si>
    <t>квадрат 1950 мм</t>
  </si>
  <si>
    <t>У8А</t>
  </si>
  <si>
    <t xml:space="preserve">ЛИСТ </t>
  </si>
  <si>
    <t>60С2А</t>
  </si>
  <si>
    <t>14х1500х6000</t>
  </si>
  <si>
    <t>1 лист</t>
  </si>
  <si>
    <t>20хгнмта</t>
  </si>
  <si>
    <t>25хгт</t>
  </si>
  <si>
    <t>30хн3а</t>
  </si>
  <si>
    <t xml:space="preserve">38х2мюа </t>
  </si>
  <si>
    <t>4х5мфс</t>
  </si>
  <si>
    <t>60хфа</t>
  </si>
  <si>
    <t>у8а</t>
  </si>
  <si>
    <t>4хнфс</t>
  </si>
  <si>
    <t>2000 мм</t>
  </si>
  <si>
    <t>диам</t>
  </si>
  <si>
    <t>цена руб/рез</t>
  </si>
  <si>
    <t>Калькулятор заготовки</t>
  </si>
  <si>
    <t>вводим данные в ручную</t>
  </si>
  <si>
    <t>считается автоматически</t>
  </si>
  <si>
    <t>диаметр</t>
  </si>
  <si>
    <t>цена за кг</t>
  </si>
  <si>
    <t>длинна м</t>
  </si>
  <si>
    <t>кол-во шт</t>
  </si>
  <si>
    <t>вес кг</t>
  </si>
  <si>
    <t>цена реза</t>
  </si>
  <si>
    <t>цена металла</t>
  </si>
  <si>
    <t>цена заг</t>
  </si>
  <si>
    <t>мин. цена за резку 100 руб</t>
  </si>
  <si>
    <t>цена деньгами на складе</t>
  </si>
  <si>
    <t>55х1000х3800</t>
  </si>
  <si>
    <t>38ХН3МФА-Ш</t>
  </si>
  <si>
    <t>пластина</t>
  </si>
  <si>
    <t>290х410х80 мм</t>
  </si>
  <si>
    <t>250х420х90 мм</t>
  </si>
  <si>
    <t>220х230х420 мм</t>
  </si>
  <si>
    <t>420х125х75мм</t>
  </si>
  <si>
    <t xml:space="preserve">Квадрат </t>
  </si>
  <si>
    <t>07Х16Н6</t>
  </si>
  <si>
    <t># 200</t>
  </si>
  <si>
    <t>август 2017</t>
  </si>
  <si>
    <t>сентябрь 2017</t>
  </si>
  <si>
    <t>НМЗ</t>
  </si>
  <si>
    <t>УЗК,  АТП, ОБТОЧКА</t>
  </si>
  <si>
    <t>ГОСТ 4573-76, ГОСТ 2590-2006, ТО</t>
  </si>
  <si>
    <t>кован.</t>
  </si>
  <si>
    <t>Наименование</t>
  </si>
  <si>
    <t>Остаток тн.</t>
  </si>
  <si>
    <t>Склад</t>
  </si>
  <si>
    <t>Цена руб/тн.</t>
  </si>
  <si>
    <t>ТУ  14-1-377</t>
  </si>
  <si>
    <t>3шт</t>
  </si>
  <si>
    <t>ООО "СпецГрупп-М" (ООО "СГМ")</t>
  </si>
  <si>
    <t>Металлопрокат из наличия, со склада, изготовим заготовки диам. до Ø 600 мм.</t>
  </si>
  <si>
    <t>т. (495) 363-26-27, info@olbi.su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</si>
</sst>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_ ;\-#,##0.000\ "/>
    <numFmt numFmtId="173" formatCode="#,##0.000"/>
    <numFmt numFmtId="174" formatCode="0.000"/>
    <numFmt numFmtId="175" formatCode="0.0"/>
  </numFmts>
  <fonts count="11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10"/>
      <name val="Arial"/>
      <family val="2"/>
    </font>
    <font>
      <sz val="1"/>
      <color indexed="63"/>
      <name val="Arial"/>
      <family val="2"/>
    </font>
    <font>
      <b/>
      <i/>
      <u val="single"/>
      <sz val="9"/>
      <name val="Arial"/>
      <family val="2"/>
    </font>
    <font>
      <b/>
      <sz val="10"/>
      <color indexed="48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7"/>
      <color indexed="63"/>
      <name val="Arial"/>
      <family val="2"/>
    </font>
    <font>
      <b/>
      <sz val="10"/>
      <color indexed="12"/>
      <name val="Arial"/>
      <family val="2"/>
    </font>
    <font>
      <b/>
      <i/>
      <u val="single"/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9"/>
      <color indexed="13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i/>
      <u val="single"/>
      <sz val="9"/>
      <color indexed="63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u val="single"/>
      <sz val="9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63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48"/>
      <name val="Arial"/>
      <family val="2"/>
    </font>
    <font>
      <b/>
      <sz val="12"/>
      <color indexed="63"/>
      <name val="Arial"/>
      <family val="2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48"/>
      <name val="Arial"/>
      <family val="2"/>
    </font>
    <font>
      <b/>
      <sz val="10"/>
      <color indexed="18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9"/>
      <color indexed="48"/>
      <name val="Arial"/>
      <family val="2"/>
    </font>
    <font>
      <sz val="7"/>
      <color indexed="63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7"/>
      <name val="Arial Cyr"/>
      <family val="0"/>
    </font>
    <font>
      <sz val="12"/>
      <name val="Arial"/>
      <family val="2"/>
    </font>
    <font>
      <sz val="1"/>
      <name val="Arial Cyr"/>
      <family val="0"/>
    </font>
    <font>
      <b/>
      <sz val="10"/>
      <name val="Arial Cyr"/>
      <family val="0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i/>
      <u val="single"/>
      <sz val="16"/>
      <name val="Arial"/>
      <family val="2"/>
    </font>
    <font>
      <b/>
      <sz val="1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10"/>
      <name val="Arial"/>
      <family val="2"/>
    </font>
    <font>
      <b/>
      <i/>
      <u val="single"/>
      <sz val="11"/>
      <color indexed="9"/>
      <name val="Arial"/>
      <family val="2"/>
    </font>
    <font>
      <b/>
      <sz val="9"/>
      <name val="Rockwell Extra Bold"/>
      <family val="1"/>
    </font>
    <font>
      <b/>
      <sz val="10"/>
      <name val="Rockwell Extra Bold"/>
      <family val="1"/>
    </font>
    <font>
      <b/>
      <sz val="8"/>
      <name val="Rockwell Extra Bold"/>
      <family val="1"/>
    </font>
    <font>
      <b/>
      <sz val="8"/>
      <color indexed="63"/>
      <name val="Arial"/>
      <family val="2"/>
    </font>
    <font>
      <sz val="9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5" fillId="25" borderId="1" applyNumberFormat="0" applyAlignment="0" applyProtection="0"/>
    <xf numFmtId="0" fontId="96" fillId="26" borderId="2" applyNumberFormat="0" applyAlignment="0" applyProtection="0"/>
    <xf numFmtId="0" fontId="97" fillId="26" borderId="1" applyNumberFormat="0" applyAlignment="0" applyProtection="0"/>
    <xf numFmtId="0" fontId="9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7" borderId="7" applyNumberFormat="0" applyAlignment="0" applyProtection="0"/>
    <xf numFmtId="0" fontId="104" fillId="0" borderId="0" applyNumberFormat="0" applyFill="0" applyBorder="0" applyAlignment="0" applyProtection="0"/>
    <xf numFmtId="0" fontId="105" fillId="28" borderId="0" applyNumberFormat="0" applyBorder="0" applyAlignment="0" applyProtection="0"/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/>
    </xf>
    <xf numFmtId="172" fontId="10" fillId="1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10" fillId="32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3" fillId="0" borderId="10" xfId="0" applyNumberFormat="1" applyFont="1" applyFill="1" applyBorder="1" applyAlignment="1">
      <alignment horizontal="center"/>
    </xf>
    <xf numFmtId="172" fontId="24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72" fontId="14" fillId="32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/>
    </xf>
    <xf numFmtId="172" fontId="16" fillId="32" borderId="10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 vertical="center" wrapText="1"/>
    </xf>
    <xf numFmtId="3" fontId="47" fillId="32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3" fontId="47" fillId="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/>
    </xf>
    <xf numFmtId="172" fontId="50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center" vertical="top"/>
    </xf>
    <xf numFmtId="0" fontId="16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top"/>
    </xf>
    <xf numFmtId="172" fontId="50" fillId="32" borderId="10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top"/>
    </xf>
    <xf numFmtId="0" fontId="12" fillId="37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 vertical="top"/>
    </xf>
    <xf numFmtId="0" fontId="21" fillId="32" borderId="10" xfId="0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/>
    </xf>
    <xf numFmtId="0" fontId="20" fillId="1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/>
    </xf>
    <xf numFmtId="4" fontId="31" fillId="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174" fontId="5" fillId="1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7" fillId="33" borderId="11" xfId="0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172" fontId="5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2" fontId="5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172" fontId="50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172" fontId="10" fillId="10" borderId="10" xfId="0" applyNumberFormat="1" applyFont="1" applyFill="1" applyBorder="1" applyAlignment="1">
      <alignment horizontal="center"/>
    </xf>
    <xf numFmtId="3" fontId="4" fillId="10" borderId="10" xfId="0" applyNumberFormat="1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12" fillId="37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172" fontId="5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72" fontId="1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/>
    </xf>
    <xf numFmtId="0" fontId="65" fillId="39" borderId="10" xfId="0" applyFont="1" applyFill="1" applyBorder="1" applyAlignment="1">
      <alignment horizontal="center"/>
    </xf>
    <xf numFmtId="0" fontId="65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6" fillId="3" borderId="10" xfId="0" applyFont="1" applyFill="1" applyBorder="1" applyAlignment="1">
      <alignment horizontal="center" vertical="center" wrapText="1"/>
    </xf>
    <xf numFmtId="0" fontId="67" fillId="4" borderId="10" xfId="0" applyFont="1" applyFill="1" applyBorder="1" applyAlignment="1">
      <alignment horizontal="center" vertical="center" wrapText="1"/>
    </xf>
    <xf numFmtId="172" fontId="67" fillId="4" borderId="10" xfId="0" applyNumberFormat="1" applyFont="1" applyFill="1" applyBorder="1" applyAlignment="1">
      <alignment horizontal="center" vertical="center" wrapText="1"/>
    </xf>
    <xf numFmtId="3" fontId="67" fillId="4" borderId="10" xfId="0" applyNumberFormat="1" applyFont="1" applyFill="1" applyBorder="1" applyAlignment="1">
      <alignment horizontal="center" vertical="center" wrapText="1"/>
    </xf>
    <xf numFmtId="0" fontId="68" fillId="4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center"/>
    </xf>
    <xf numFmtId="49" fontId="12" fillId="10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172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 vertical="center" textRotation="180" wrapText="1"/>
    </xf>
    <xf numFmtId="4" fontId="71" fillId="0" borderId="10" xfId="0" applyNumberFormat="1" applyFont="1" applyFill="1" applyBorder="1" applyAlignment="1">
      <alignment horizontal="center" vertical="center" textRotation="180" wrapText="1"/>
    </xf>
    <xf numFmtId="4" fontId="59" fillId="0" borderId="10" xfId="0" applyNumberFormat="1" applyFont="1" applyFill="1" applyBorder="1" applyAlignment="1">
      <alignment horizontal="center" vertical="center" textRotation="180" wrapText="1"/>
    </xf>
    <xf numFmtId="3" fontId="58" fillId="0" borderId="10" xfId="0" applyNumberFormat="1" applyFont="1" applyFill="1" applyBorder="1" applyAlignment="1">
      <alignment horizontal="center" vertical="center" textRotation="180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72" fillId="0" borderId="15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4" fontId="60" fillId="0" borderId="10" xfId="0" applyNumberFormat="1" applyFont="1" applyFill="1" applyBorder="1" applyAlignment="1">
      <alignment horizontal="center" vertical="center" textRotation="180" wrapText="1"/>
    </xf>
    <xf numFmtId="0" fontId="61" fillId="0" borderId="10" xfId="0" applyFont="1" applyBorder="1" applyAlignment="1">
      <alignment horizontal="center" vertical="center" textRotation="180"/>
    </xf>
    <xf numFmtId="4" fontId="62" fillId="0" borderId="10" xfId="0" applyNumberFormat="1" applyFont="1" applyBorder="1" applyAlignment="1">
      <alignment horizontal="center" vertical="center" textRotation="180" wrapText="1"/>
    </xf>
    <xf numFmtId="4" fontId="63" fillId="0" borderId="10" xfId="0" applyNumberFormat="1" applyFont="1" applyFill="1" applyBorder="1" applyAlignment="1">
      <alignment horizontal="center" vertical="center" textRotation="18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zoomScalePageLayoutView="0" workbookViewId="0" topLeftCell="A1">
      <selection activeCell="B1" sqref="B1:I3"/>
    </sheetView>
  </sheetViews>
  <sheetFormatPr defaultColWidth="9.00390625" defaultRowHeight="12.75"/>
  <cols>
    <col min="1" max="1" width="5.00390625" style="0" customWidth="1"/>
    <col min="2" max="2" width="18.50390625" style="106" customWidth="1"/>
    <col min="3" max="3" width="20.50390625" style="106" customWidth="1"/>
    <col min="4" max="4" width="10.00390625" style="106" customWidth="1"/>
    <col min="5" max="5" width="10.625" style="107" customWidth="1"/>
    <col min="6" max="6" width="9.375" style="106" bestFit="1" customWidth="1"/>
    <col min="7" max="7" width="10.50390625" style="216" customWidth="1"/>
    <col min="8" max="8" width="11.375" style="108" customWidth="1"/>
    <col min="9" max="9" width="14.50390625" style="210" customWidth="1"/>
  </cols>
  <sheetData>
    <row r="1" spans="2:9" ht="21">
      <c r="B1" s="233" t="s">
        <v>152</v>
      </c>
      <c r="C1" s="234"/>
      <c r="D1" s="234"/>
      <c r="E1" s="234"/>
      <c r="F1" s="234"/>
      <c r="G1" s="234"/>
      <c r="H1" s="234"/>
      <c r="I1" s="235"/>
    </row>
    <row r="2" spans="2:9" ht="15">
      <c r="B2" s="236" t="s">
        <v>153</v>
      </c>
      <c r="C2" s="236"/>
      <c r="D2" s="236"/>
      <c r="E2" s="236"/>
      <c r="F2" s="236"/>
      <c r="G2" s="236"/>
      <c r="H2" s="236"/>
      <c r="I2" s="236"/>
    </row>
    <row r="3" spans="2:9" ht="21">
      <c r="B3" s="237" t="s">
        <v>154</v>
      </c>
      <c r="C3" s="237"/>
      <c r="D3" s="237"/>
      <c r="E3" s="237"/>
      <c r="F3" s="237"/>
      <c r="G3" s="237"/>
      <c r="H3" s="237"/>
      <c r="I3" s="237"/>
    </row>
    <row r="4" spans="2:9" ht="26.25">
      <c r="B4" s="194" t="s">
        <v>146</v>
      </c>
      <c r="C4" s="194" t="s">
        <v>0</v>
      </c>
      <c r="D4" s="194" t="s">
        <v>1</v>
      </c>
      <c r="E4" s="194" t="s">
        <v>2</v>
      </c>
      <c r="F4" s="195" t="s">
        <v>147</v>
      </c>
      <c r="G4" s="193" t="s">
        <v>148</v>
      </c>
      <c r="H4" s="196" t="s">
        <v>149</v>
      </c>
      <c r="I4" s="197" t="s">
        <v>3</v>
      </c>
    </row>
    <row r="5" spans="2:9" ht="12.75">
      <c r="B5" s="1" t="s">
        <v>5</v>
      </c>
      <c r="C5" s="1">
        <v>45</v>
      </c>
      <c r="D5" s="1">
        <v>1.2</v>
      </c>
      <c r="E5" s="2"/>
      <c r="F5" s="3">
        <v>1.03</v>
      </c>
      <c r="G5" s="211" t="s">
        <v>17</v>
      </c>
      <c r="H5" s="4">
        <v>26250</v>
      </c>
      <c r="I5" s="198" t="s">
        <v>4</v>
      </c>
    </row>
    <row r="6" spans="2:9" ht="12.75">
      <c r="B6" s="1" t="s">
        <v>6</v>
      </c>
      <c r="C6" s="1" t="s">
        <v>7</v>
      </c>
      <c r="D6" s="1" t="s">
        <v>8</v>
      </c>
      <c r="E6" s="2"/>
      <c r="F6" s="3">
        <v>1.025</v>
      </c>
      <c r="G6" s="211" t="s">
        <v>17</v>
      </c>
      <c r="H6" s="4">
        <v>44000</v>
      </c>
      <c r="I6" s="199" t="s">
        <v>9</v>
      </c>
    </row>
    <row r="7" spans="2:9" ht="12.75">
      <c r="B7" s="14" t="s">
        <v>10</v>
      </c>
      <c r="C7" s="5" t="s">
        <v>138</v>
      </c>
      <c r="D7" s="5">
        <v>36</v>
      </c>
      <c r="E7" s="2"/>
      <c r="F7" s="7">
        <v>0.052</v>
      </c>
      <c r="G7" s="211" t="s">
        <v>17</v>
      </c>
      <c r="H7" s="4">
        <v>305000</v>
      </c>
      <c r="I7" s="198" t="s">
        <v>4</v>
      </c>
    </row>
    <row r="8" spans="2:9" ht="12.75">
      <c r="B8" s="16" t="s">
        <v>137</v>
      </c>
      <c r="C8" s="13" t="s">
        <v>138</v>
      </c>
      <c r="D8" s="13" t="s">
        <v>139</v>
      </c>
      <c r="E8" s="192"/>
      <c r="F8" s="7">
        <v>3.026</v>
      </c>
      <c r="G8" s="211" t="s">
        <v>17</v>
      </c>
      <c r="H8" s="4">
        <v>350000</v>
      </c>
      <c r="I8" s="199" t="s">
        <v>12</v>
      </c>
    </row>
    <row r="9" spans="2:9" ht="18" customHeight="1">
      <c r="B9" s="16" t="s">
        <v>10</v>
      </c>
      <c r="C9" s="9" t="s">
        <v>11</v>
      </c>
      <c r="D9" s="10">
        <v>15</v>
      </c>
      <c r="E9" s="227" t="s">
        <v>13</v>
      </c>
      <c r="F9" s="139">
        <v>0.04999999999999993</v>
      </c>
      <c r="G9" s="211" t="s">
        <v>17</v>
      </c>
      <c r="H9" s="4">
        <v>450000</v>
      </c>
      <c r="I9" s="199" t="s">
        <v>12</v>
      </c>
    </row>
    <row r="10" spans="2:9" ht="18" customHeight="1">
      <c r="B10" s="16" t="s">
        <v>10</v>
      </c>
      <c r="C10" s="9" t="s">
        <v>11</v>
      </c>
      <c r="D10" s="10">
        <v>20</v>
      </c>
      <c r="E10" s="227"/>
      <c r="F10" s="139">
        <v>0.47700000000000004</v>
      </c>
      <c r="G10" s="211" t="s">
        <v>17</v>
      </c>
      <c r="H10" s="18">
        <v>450000</v>
      </c>
      <c r="I10" s="199" t="s">
        <v>12</v>
      </c>
    </row>
    <row r="11" spans="2:9" ht="18" customHeight="1">
      <c r="B11" s="15" t="s">
        <v>10</v>
      </c>
      <c r="C11" s="9" t="s">
        <v>11</v>
      </c>
      <c r="D11" s="10">
        <v>25</v>
      </c>
      <c r="E11" s="227"/>
      <c r="F11" s="12">
        <v>0.44400000000000006</v>
      </c>
      <c r="G11" s="211" t="s">
        <v>17</v>
      </c>
      <c r="H11" s="4">
        <v>450000</v>
      </c>
      <c r="I11" s="199" t="s">
        <v>12</v>
      </c>
    </row>
    <row r="12" spans="2:9" ht="18" customHeight="1">
      <c r="B12" s="16" t="s">
        <v>10</v>
      </c>
      <c r="C12" s="9" t="s">
        <v>11</v>
      </c>
      <c r="D12" s="10">
        <v>30</v>
      </c>
      <c r="E12" s="227"/>
      <c r="F12" s="139">
        <v>0.731</v>
      </c>
      <c r="G12" s="211" t="s">
        <v>17</v>
      </c>
      <c r="H12" s="4">
        <v>450000</v>
      </c>
      <c r="I12" s="199" t="s">
        <v>12</v>
      </c>
    </row>
    <row r="13" spans="2:9" ht="12.75">
      <c r="B13" s="14" t="s">
        <v>10</v>
      </c>
      <c r="C13" s="5" t="s">
        <v>11</v>
      </c>
      <c r="D13" s="5">
        <v>35</v>
      </c>
      <c r="E13" s="227"/>
      <c r="F13" s="7">
        <v>0.03600000000000003</v>
      </c>
      <c r="G13" s="211" t="s">
        <v>17</v>
      </c>
      <c r="H13" s="4">
        <v>435000</v>
      </c>
      <c r="I13" s="199" t="s">
        <v>12</v>
      </c>
    </row>
    <row r="14" spans="2:9" ht="18" customHeight="1">
      <c r="B14" s="16" t="s">
        <v>10</v>
      </c>
      <c r="C14" s="13" t="s">
        <v>11</v>
      </c>
      <c r="D14" s="13">
        <v>40</v>
      </c>
      <c r="E14" s="227"/>
      <c r="F14" s="7">
        <v>1.025</v>
      </c>
      <c r="G14" s="211" t="s">
        <v>17</v>
      </c>
      <c r="H14" s="4">
        <v>450000</v>
      </c>
      <c r="I14" s="199" t="s">
        <v>12</v>
      </c>
    </row>
    <row r="15" spans="2:9" ht="18" customHeight="1">
      <c r="B15" s="15" t="s">
        <v>10</v>
      </c>
      <c r="C15" s="9" t="s">
        <v>11</v>
      </c>
      <c r="D15" s="10">
        <v>50</v>
      </c>
      <c r="E15" s="227"/>
      <c r="F15" s="12">
        <v>2.1310000000000002</v>
      </c>
      <c r="G15" s="211" t="s">
        <v>17</v>
      </c>
      <c r="H15" s="4">
        <v>450000</v>
      </c>
      <c r="I15" s="199" t="s">
        <v>12</v>
      </c>
    </row>
    <row r="16" spans="2:9" ht="18" customHeight="1">
      <c r="B16" s="15" t="s">
        <v>10</v>
      </c>
      <c r="C16" s="9" t="s">
        <v>11</v>
      </c>
      <c r="D16" s="10">
        <v>56</v>
      </c>
      <c r="E16" s="227"/>
      <c r="F16" s="12">
        <v>0.8330000000000002</v>
      </c>
      <c r="G16" s="211" t="s">
        <v>17</v>
      </c>
      <c r="H16" s="4">
        <v>450000</v>
      </c>
      <c r="I16" s="199" t="s">
        <v>12</v>
      </c>
    </row>
    <row r="17" spans="2:9" ht="18" customHeight="1">
      <c r="B17" s="16" t="s">
        <v>10</v>
      </c>
      <c r="C17" s="13" t="s">
        <v>11</v>
      </c>
      <c r="D17" s="13">
        <v>60</v>
      </c>
      <c r="E17" s="227"/>
      <c r="F17" s="7">
        <v>1.6</v>
      </c>
      <c r="G17" s="211" t="s">
        <v>17</v>
      </c>
      <c r="H17" s="4">
        <v>450000</v>
      </c>
      <c r="I17" s="199" t="s">
        <v>12</v>
      </c>
    </row>
    <row r="18" spans="2:9" ht="18" customHeight="1">
      <c r="B18" s="15" t="s">
        <v>10</v>
      </c>
      <c r="C18" s="9" t="s">
        <v>11</v>
      </c>
      <c r="D18" s="10">
        <v>65</v>
      </c>
      <c r="E18" s="227"/>
      <c r="F18" s="12">
        <v>1.363</v>
      </c>
      <c r="G18" s="211" t="s">
        <v>17</v>
      </c>
      <c r="H18" s="4">
        <v>450000</v>
      </c>
      <c r="I18" s="199" t="s">
        <v>12</v>
      </c>
    </row>
    <row r="19" spans="2:9" ht="18" customHeight="1">
      <c r="B19" s="15" t="s">
        <v>10</v>
      </c>
      <c r="C19" s="9" t="s">
        <v>11</v>
      </c>
      <c r="D19" s="10">
        <v>70</v>
      </c>
      <c r="E19" s="227"/>
      <c r="F19" s="12">
        <v>1.269</v>
      </c>
      <c r="G19" s="211" t="s">
        <v>17</v>
      </c>
      <c r="H19" s="4">
        <v>450000</v>
      </c>
      <c r="I19" s="199" t="s">
        <v>12</v>
      </c>
    </row>
    <row r="20" spans="2:9" ht="18" customHeight="1">
      <c r="B20" s="15" t="s">
        <v>10</v>
      </c>
      <c r="C20" s="9" t="s">
        <v>11</v>
      </c>
      <c r="D20" s="10">
        <v>80</v>
      </c>
      <c r="E20" s="227"/>
      <c r="F20" s="12">
        <v>1.4</v>
      </c>
      <c r="G20" s="211" t="s">
        <v>17</v>
      </c>
      <c r="H20" s="4">
        <v>450000</v>
      </c>
      <c r="I20" s="199" t="s">
        <v>12</v>
      </c>
    </row>
    <row r="21" spans="2:9" ht="18" customHeight="1">
      <c r="B21" s="16" t="s">
        <v>10</v>
      </c>
      <c r="C21" s="9" t="s">
        <v>11</v>
      </c>
      <c r="D21" s="10">
        <v>90</v>
      </c>
      <c r="E21" s="227"/>
      <c r="F21" s="139">
        <v>0.98</v>
      </c>
      <c r="G21" s="211" t="s">
        <v>17</v>
      </c>
      <c r="H21" s="4">
        <v>450000</v>
      </c>
      <c r="I21" s="199" t="s">
        <v>12</v>
      </c>
    </row>
    <row r="22" spans="2:9" ht="18" customHeight="1">
      <c r="B22" s="15" t="s">
        <v>10</v>
      </c>
      <c r="C22" s="9" t="s">
        <v>11</v>
      </c>
      <c r="D22" s="10">
        <v>100</v>
      </c>
      <c r="E22" s="227"/>
      <c r="F22" s="12">
        <v>1.0430000000000001</v>
      </c>
      <c r="G22" s="211" t="s">
        <v>17</v>
      </c>
      <c r="H22" s="4">
        <v>450000</v>
      </c>
      <c r="I22" s="199" t="s">
        <v>12</v>
      </c>
    </row>
    <row r="23" spans="2:9" ht="18" customHeight="1">
      <c r="B23" s="15" t="s">
        <v>10</v>
      </c>
      <c r="C23" s="9" t="s">
        <v>11</v>
      </c>
      <c r="D23" s="10">
        <v>110</v>
      </c>
      <c r="E23" s="227"/>
      <c r="F23" s="12">
        <v>1.4370000000000003</v>
      </c>
      <c r="G23" s="211" t="s">
        <v>17</v>
      </c>
      <c r="H23" s="4">
        <v>450000</v>
      </c>
      <c r="I23" s="199" t="s">
        <v>12</v>
      </c>
    </row>
    <row r="24" spans="2:9" ht="12.75">
      <c r="B24" s="14" t="s">
        <v>10</v>
      </c>
      <c r="C24" s="5" t="s">
        <v>11</v>
      </c>
      <c r="D24" s="5">
        <v>120</v>
      </c>
      <c r="E24" s="227"/>
      <c r="F24" s="17">
        <v>0.8240000000000001</v>
      </c>
      <c r="G24" s="211" t="s">
        <v>17</v>
      </c>
      <c r="H24" s="4">
        <v>450000</v>
      </c>
      <c r="I24" s="199" t="s">
        <v>12</v>
      </c>
    </row>
    <row r="25" spans="2:9" ht="18" customHeight="1">
      <c r="B25" s="15" t="s">
        <v>10</v>
      </c>
      <c r="C25" s="9" t="s">
        <v>11</v>
      </c>
      <c r="D25" s="10">
        <v>130</v>
      </c>
      <c r="E25" s="227"/>
      <c r="F25" s="12">
        <v>3.013</v>
      </c>
      <c r="G25" s="211" t="s">
        <v>17</v>
      </c>
      <c r="H25" s="4">
        <v>450000</v>
      </c>
      <c r="I25" s="199" t="s">
        <v>12</v>
      </c>
    </row>
    <row r="26" spans="2:9" ht="18" customHeight="1">
      <c r="B26" s="15" t="s">
        <v>10</v>
      </c>
      <c r="C26" s="9" t="s">
        <v>11</v>
      </c>
      <c r="D26" s="10">
        <v>140</v>
      </c>
      <c r="E26" s="227"/>
      <c r="F26" s="12">
        <v>1.8</v>
      </c>
      <c r="G26" s="211" t="s">
        <v>17</v>
      </c>
      <c r="H26" s="4">
        <v>450000</v>
      </c>
      <c r="I26" s="199" t="s">
        <v>12</v>
      </c>
    </row>
    <row r="27" spans="2:9" ht="18" customHeight="1">
      <c r="B27" s="15" t="s">
        <v>10</v>
      </c>
      <c r="C27" s="9" t="s">
        <v>11</v>
      </c>
      <c r="D27" s="10">
        <v>150</v>
      </c>
      <c r="E27" s="227"/>
      <c r="F27" s="12">
        <v>3.2</v>
      </c>
      <c r="G27" s="211" t="s">
        <v>17</v>
      </c>
      <c r="H27" s="4">
        <v>450000</v>
      </c>
      <c r="I27" s="199" t="s">
        <v>12</v>
      </c>
    </row>
    <row r="28" spans="2:9" ht="18" customHeight="1">
      <c r="B28" s="15" t="s">
        <v>10</v>
      </c>
      <c r="C28" s="9" t="s">
        <v>11</v>
      </c>
      <c r="D28" s="10">
        <v>160</v>
      </c>
      <c r="E28" s="227"/>
      <c r="F28" s="12">
        <v>2.415</v>
      </c>
      <c r="G28" s="211" t="s">
        <v>17</v>
      </c>
      <c r="H28" s="4">
        <v>450000</v>
      </c>
      <c r="I28" s="199" t="s">
        <v>12</v>
      </c>
    </row>
    <row r="29" spans="2:9" ht="18" customHeight="1">
      <c r="B29" s="15" t="s">
        <v>10</v>
      </c>
      <c r="C29" s="9" t="s">
        <v>11</v>
      </c>
      <c r="D29" s="10">
        <v>170</v>
      </c>
      <c r="E29" s="227"/>
      <c r="F29" s="12">
        <v>0.35199999999999987</v>
      </c>
      <c r="G29" s="211" t="s">
        <v>17</v>
      </c>
      <c r="H29" s="4">
        <v>450000</v>
      </c>
      <c r="I29" s="199" t="s">
        <v>12</v>
      </c>
    </row>
    <row r="30" spans="2:9" ht="18" customHeight="1">
      <c r="B30" s="15" t="s">
        <v>10</v>
      </c>
      <c r="C30" s="9" t="s">
        <v>11</v>
      </c>
      <c r="D30" s="10">
        <v>180</v>
      </c>
      <c r="E30" s="227"/>
      <c r="F30" s="12">
        <v>2.4</v>
      </c>
      <c r="G30" s="211" t="s">
        <v>17</v>
      </c>
      <c r="H30" s="4">
        <v>450000</v>
      </c>
      <c r="I30" s="199" t="s">
        <v>12</v>
      </c>
    </row>
    <row r="31" spans="2:9" ht="18" customHeight="1">
      <c r="B31" s="16" t="s">
        <v>10</v>
      </c>
      <c r="C31" s="9" t="s">
        <v>11</v>
      </c>
      <c r="D31" s="10">
        <v>200</v>
      </c>
      <c r="E31" s="227"/>
      <c r="F31" s="139">
        <v>1.6</v>
      </c>
      <c r="G31" s="211" t="s">
        <v>17</v>
      </c>
      <c r="H31" s="4">
        <v>490000</v>
      </c>
      <c r="I31" s="199" t="s">
        <v>12</v>
      </c>
    </row>
    <row r="32" spans="2:9" s="43" customFormat="1" ht="18" customHeight="1">
      <c r="B32" s="163" t="s">
        <v>10</v>
      </c>
      <c r="C32" s="152" t="s">
        <v>14</v>
      </c>
      <c r="D32" s="217">
        <v>20</v>
      </c>
      <c r="E32" s="228" t="s">
        <v>15</v>
      </c>
      <c r="F32" s="218">
        <v>0.3480000000000001</v>
      </c>
      <c r="G32" s="211" t="s">
        <v>17</v>
      </c>
      <c r="H32" s="42">
        <v>360000</v>
      </c>
      <c r="I32" s="199" t="s">
        <v>12</v>
      </c>
    </row>
    <row r="33" spans="2:9" s="43" customFormat="1" ht="18" customHeight="1">
      <c r="B33" s="163" t="s">
        <v>10</v>
      </c>
      <c r="C33" s="219" t="s">
        <v>14</v>
      </c>
      <c r="D33" s="220">
        <v>25</v>
      </c>
      <c r="E33" s="228"/>
      <c r="F33" s="218">
        <v>0.907</v>
      </c>
      <c r="G33" s="211" t="s">
        <v>17</v>
      </c>
      <c r="H33" s="42">
        <v>360000</v>
      </c>
      <c r="I33" s="199" t="s">
        <v>12</v>
      </c>
    </row>
    <row r="34" spans="2:9" s="43" customFormat="1" ht="18" customHeight="1">
      <c r="B34" s="163" t="s">
        <v>10</v>
      </c>
      <c r="C34" s="219" t="s">
        <v>14</v>
      </c>
      <c r="D34" s="220">
        <v>30</v>
      </c>
      <c r="E34" s="228"/>
      <c r="F34" s="218">
        <v>1.286</v>
      </c>
      <c r="G34" s="211" t="s">
        <v>17</v>
      </c>
      <c r="H34" s="42">
        <v>360000</v>
      </c>
      <c r="I34" s="199" t="s">
        <v>12</v>
      </c>
    </row>
    <row r="35" spans="2:9" s="43" customFormat="1" ht="18" customHeight="1">
      <c r="B35" s="163" t="s">
        <v>10</v>
      </c>
      <c r="C35" s="219" t="s">
        <v>14</v>
      </c>
      <c r="D35" s="220">
        <v>35</v>
      </c>
      <c r="E35" s="228"/>
      <c r="F35" s="218">
        <v>1.666</v>
      </c>
      <c r="G35" s="211" t="s">
        <v>17</v>
      </c>
      <c r="H35" s="42">
        <v>360000</v>
      </c>
      <c r="I35" s="199" t="s">
        <v>12</v>
      </c>
    </row>
    <row r="36" spans="2:9" s="43" customFormat="1" ht="18" customHeight="1">
      <c r="B36" s="163" t="s">
        <v>10</v>
      </c>
      <c r="C36" s="219" t="s">
        <v>14</v>
      </c>
      <c r="D36" s="220">
        <v>45</v>
      </c>
      <c r="E36" s="228"/>
      <c r="F36" s="218">
        <v>0.08600000000000008</v>
      </c>
      <c r="G36" s="211" t="s">
        <v>17</v>
      </c>
      <c r="H36" s="42">
        <v>360000</v>
      </c>
      <c r="I36" s="199" t="s">
        <v>12</v>
      </c>
    </row>
    <row r="37" spans="2:9" s="43" customFormat="1" ht="18" customHeight="1">
      <c r="B37" s="163" t="s">
        <v>10</v>
      </c>
      <c r="C37" s="219" t="s">
        <v>14</v>
      </c>
      <c r="D37" s="220">
        <v>50</v>
      </c>
      <c r="E37" s="228"/>
      <c r="F37" s="218">
        <v>0.22599999999999998</v>
      </c>
      <c r="G37" s="211" t="s">
        <v>17</v>
      </c>
      <c r="H37" s="42">
        <v>360000</v>
      </c>
      <c r="I37" s="199" t="s">
        <v>12</v>
      </c>
    </row>
    <row r="38" spans="2:9" s="43" customFormat="1" ht="18" customHeight="1">
      <c r="B38" s="163" t="s">
        <v>10</v>
      </c>
      <c r="C38" s="219" t="s">
        <v>14</v>
      </c>
      <c r="D38" s="220">
        <v>56</v>
      </c>
      <c r="E38" s="228"/>
      <c r="F38" s="218">
        <v>1.35</v>
      </c>
      <c r="G38" s="211" t="s">
        <v>17</v>
      </c>
      <c r="H38" s="42">
        <v>360000</v>
      </c>
      <c r="I38" s="199" t="s">
        <v>12</v>
      </c>
    </row>
    <row r="39" spans="2:9" s="43" customFormat="1" ht="18" customHeight="1">
      <c r="B39" s="163" t="s">
        <v>10</v>
      </c>
      <c r="C39" s="219" t="s">
        <v>14</v>
      </c>
      <c r="D39" s="220">
        <v>60</v>
      </c>
      <c r="E39" s="228"/>
      <c r="F39" s="218">
        <v>1.87</v>
      </c>
      <c r="G39" s="211" t="s">
        <v>17</v>
      </c>
      <c r="H39" s="42">
        <v>360000</v>
      </c>
      <c r="I39" s="199" t="s">
        <v>12</v>
      </c>
    </row>
    <row r="40" spans="2:9" s="43" customFormat="1" ht="18" customHeight="1">
      <c r="B40" s="163" t="s">
        <v>10</v>
      </c>
      <c r="C40" s="219" t="s">
        <v>14</v>
      </c>
      <c r="D40" s="220">
        <v>65</v>
      </c>
      <c r="E40" s="228"/>
      <c r="F40" s="218">
        <v>1.2910000000000001</v>
      </c>
      <c r="G40" s="211" t="s">
        <v>17</v>
      </c>
      <c r="H40" s="42">
        <v>360000</v>
      </c>
      <c r="I40" s="199" t="s">
        <v>12</v>
      </c>
    </row>
    <row r="41" spans="2:9" s="43" customFormat="1" ht="18" customHeight="1">
      <c r="B41" s="163" t="s">
        <v>10</v>
      </c>
      <c r="C41" s="219" t="s">
        <v>14</v>
      </c>
      <c r="D41" s="220">
        <v>70</v>
      </c>
      <c r="E41" s="228"/>
      <c r="F41" s="218">
        <v>1.65</v>
      </c>
      <c r="G41" s="211" t="s">
        <v>17</v>
      </c>
      <c r="H41" s="42">
        <v>360000</v>
      </c>
      <c r="I41" s="199" t="s">
        <v>12</v>
      </c>
    </row>
    <row r="42" spans="2:9" ht="12.75">
      <c r="B42" s="21" t="s">
        <v>10</v>
      </c>
      <c r="C42" s="19" t="s">
        <v>14</v>
      </c>
      <c r="D42" s="16">
        <v>8</v>
      </c>
      <c r="E42" s="229" t="s">
        <v>143</v>
      </c>
      <c r="F42" s="7">
        <v>0.0668</v>
      </c>
      <c r="G42" s="211" t="s">
        <v>17</v>
      </c>
      <c r="H42" s="4">
        <v>350000</v>
      </c>
      <c r="I42" s="199" t="s">
        <v>16</v>
      </c>
    </row>
    <row r="43" spans="2:9" ht="12.75">
      <c r="B43" s="21" t="s">
        <v>10</v>
      </c>
      <c r="C43" s="19" t="s">
        <v>14</v>
      </c>
      <c r="D43" s="137">
        <v>15</v>
      </c>
      <c r="E43" s="229"/>
      <c r="F43" s="7">
        <v>0.28900000000000003</v>
      </c>
      <c r="G43" s="211" t="s">
        <v>17</v>
      </c>
      <c r="H43" s="4">
        <v>340000</v>
      </c>
      <c r="I43" s="199" t="s">
        <v>12</v>
      </c>
    </row>
    <row r="44" spans="2:9" ht="12.75">
      <c r="B44" s="159" t="s">
        <v>10</v>
      </c>
      <c r="C44" s="155" t="s">
        <v>14</v>
      </c>
      <c r="D44" s="158">
        <v>20</v>
      </c>
      <c r="E44" s="229"/>
      <c r="F44" s="156">
        <v>0.5</v>
      </c>
      <c r="G44" s="212" t="s">
        <v>141</v>
      </c>
      <c r="H44" s="157">
        <v>340000</v>
      </c>
      <c r="I44" s="200" t="s">
        <v>12</v>
      </c>
    </row>
    <row r="45" spans="2:9" ht="12.75">
      <c r="B45" s="21" t="s">
        <v>10</v>
      </c>
      <c r="C45" s="19" t="s">
        <v>14</v>
      </c>
      <c r="D45" s="23">
        <v>25</v>
      </c>
      <c r="E45" s="229"/>
      <c r="F45" s="12">
        <v>1.0909999999999997</v>
      </c>
      <c r="G45" s="211" t="s">
        <v>17</v>
      </c>
      <c r="H45" s="4">
        <v>340000</v>
      </c>
      <c r="I45" s="199" t="s">
        <v>12</v>
      </c>
    </row>
    <row r="46" spans="2:9" ht="12.75">
      <c r="B46" s="21" t="s">
        <v>10</v>
      </c>
      <c r="C46" s="19" t="s">
        <v>14</v>
      </c>
      <c r="D46" s="24">
        <v>30</v>
      </c>
      <c r="E46" s="229"/>
      <c r="F46" s="12">
        <v>0.603</v>
      </c>
      <c r="G46" s="211" t="s">
        <v>17</v>
      </c>
      <c r="H46" s="4">
        <v>340000</v>
      </c>
      <c r="I46" s="199" t="s">
        <v>12</v>
      </c>
    </row>
    <row r="47" spans="2:9" ht="12.75">
      <c r="B47" s="21" t="s">
        <v>10</v>
      </c>
      <c r="C47" s="19" t="s">
        <v>14</v>
      </c>
      <c r="D47" s="22">
        <v>35</v>
      </c>
      <c r="E47" s="229"/>
      <c r="F47" s="12">
        <v>1.193</v>
      </c>
      <c r="G47" s="211" t="s">
        <v>17</v>
      </c>
      <c r="H47" s="4">
        <v>340000</v>
      </c>
      <c r="I47" s="199" t="s">
        <v>12</v>
      </c>
    </row>
    <row r="48" spans="2:9" ht="12.75">
      <c r="B48" s="223" t="s">
        <v>10</v>
      </c>
      <c r="C48" s="19" t="s">
        <v>14</v>
      </c>
      <c r="D48" s="164">
        <v>40</v>
      </c>
      <c r="E48" s="229"/>
      <c r="F48" s="165">
        <v>2.149</v>
      </c>
      <c r="G48" s="211" t="s">
        <v>17</v>
      </c>
      <c r="H48" s="18">
        <v>340000</v>
      </c>
      <c r="I48" s="201" t="s">
        <v>12</v>
      </c>
    </row>
    <row r="49" spans="2:9" ht="12.75">
      <c r="B49" s="223" t="s">
        <v>10</v>
      </c>
      <c r="C49" s="19" t="s">
        <v>14</v>
      </c>
      <c r="D49" s="164">
        <v>50</v>
      </c>
      <c r="E49" s="229"/>
      <c r="F49" s="165">
        <v>4.872</v>
      </c>
      <c r="G49" s="211" t="s">
        <v>17</v>
      </c>
      <c r="H49" s="18">
        <v>340000</v>
      </c>
      <c r="I49" s="201" t="s">
        <v>12</v>
      </c>
    </row>
    <row r="50" spans="2:9" ht="12.75">
      <c r="B50" s="141" t="s">
        <v>10</v>
      </c>
      <c r="C50" s="19" t="s">
        <v>14</v>
      </c>
      <c r="D50" s="137">
        <v>60</v>
      </c>
      <c r="E50" s="229"/>
      <c r="F50" s="7">
        <v>1.205</v>
      </c>
      <c r="G50" s="211" t="s">
        <v>17</v>
      </c>
      <c r="H50" s="4">
        <v>340000</v>
      </c>
      <c r="I50" s="199" t="s">
        <v>12</v>
      </c>
    </row>
    <row r="51" spans="2:9" ht="12.75">
      <c r="B51" s="21" t="s">
        <v>10</v>
      </c>
      <c r="C51" s="19" t="s">
        <v>14</v>
      </c>
      <c r="D51" s="22">
        <v>70</v>
      </c>
      <c r="E51" s="229"/>
      <c r="F51" s="12">
        <v>0.19600000000000062</v>
      </c>
      <c r="G51" s="211" t="s">
        <v>17</v>
      </c>
      <c r="H51" s="4">
        <v>340000</v>
      </c>
      <c r="I51" s="199" t="s">
        <v>12</v>
      </c>
    </row>
    <row r="52" spans="2:9" ht="12.75">
      <c r="B52" s="21" t="s">
        <v>10</v>
      </c>
      <c r="C52" s="19" t="s">
        <v>14</v>
      </c>
      <c r="D52" s="22">
        <v>80</v>
      </c>
      <c r="E52" s="229"/>
      <c r="F52" s="12">
        <v>3.245</v>
      </c>
      <c r="G52" s="211" t="s">
        <v>17</v>
      </c>
      <c r="H52" s="4">
        <v>340000</v>
      </c>
      <c r="I52" s="199" t="s">
        <v>12</v>
      </c>
    </row>
    <row r="53" spans="2:9" ht="12.75">
      <c r="B53" s="21" t="s">
        <v>10</v>
      </c>
      <c r="C53" s="19" t="s">
        <v>14</v>
      </c>
      <c r="D53" s="25">
        <v>90</v>
      </c>
      <c r="E53" s="229"/>
      <c r="F53" s="12">
        <v>1.385</v>
      </c>
      <c r="G53" s="211" t="s">
        <v>17</v>
      </c>
      <c r="H53" s="4">
        <v>340000</v>
      </c>
      <c r="I53" s="199" t="s">
        <v>12</v>
      </c>
    </row>
    <row r="54" spans="2:9" ht="12.75">
      <c r="B54" s="141" t="s">
        <v>10</v>
      </c>
      <c r="C54" s="19" t="s">
        <v>14</v>
      </c>
      <c r="D54" s="137">
        <v>100</v>
      </c>
      <c r="E54" s="229"/>
      <c r="F54" s="7">
        <v>1.9</v>
      </c>
      <c r="G54" s="211" t="s">
        <v>17</v>
      </c>
      <c r="H54" s="4">
        <v>340000</v>
      </c>
      <c r="I54" s="199" t="s">
        <v>12</v>
      </c>
    </row>
    <row r="55" spans="2:9" s="43" customFormat="1" ht="18" customHeight="1">
      <c r="B55" s="224" t="s">
        <v>10</v>
      </c>
      <c r="C55" s="152" t="s">
        <v>14</v>
      </c>
      <c r="D55" s="40">
        <v>105</v>
      </c>
      <c r="E55" s="229"/>
      <c r="F55" s="153">
        <v>0.21299999999999963</v>
      </c>
      <c r="G55" s="211" t="s">
        <v>17</v>
      </c>
      <c r="H55" s="42">
        <v>340000</v>
      </c>
      <c r="I55" s="199" t="s">
        <v>12</v>
      </c>
    </row>
    <row r="56" spans="2:9" ht="12.75">
      <c r="B56" s="21" t="s">
        <v>10</v>
      </c>
      <c r="C56" s="19" t="s">
        <v>14</v>
      </c>
      <c r="D56" s="24">
        <v>110</v>
      </c>
      <c r="E56" s="229"/>
      <c r="F56" s="12">
        <v>0.9520000000000002</v>
      </c>
      <c r="G56" s="211" t="s">
        <v>17</v>
      </c>
      <c r="H56" s="4">
        <v>340000</v>
      </c>
      <c r="I56" s="199" t="s">
        <v>12</v>
      </c>
    </row>
    <row r="57" spans="2:9" ht="12.75">
      <c r="B57" s="159" t="s">
        <v>10</v>
      </c>
      <c r="C57" s="155" t="s">
        <v>14</v>
      </c>
      <c r="D57" s="158">
        <v>120</v>
      </c>
      <c r="E57" s="229"/>
      <c r="F57" s="156">
        <v>5</v>
      </c>
      <c r="G57" s="212" t="s">
        <v>141</v>
      </c>
      <c r="H57" s="157">
        <v>340000</v>
      </c>
      <c r="I57" s="200" t="s">
        <v>12</v>
      </c>
    </row>
    <row r="58" spans="2:9" ht="12.75">
      <c r="B58" s="21" t="s">
        <v>10</v>
      </c>
      <c r="C58" s="19" t="s">
        <v>14</v>
      </c>
      <c r="D58" s="24">
        <v>120</v>
      </c>
      <c r="E58" s="229"/>
      <c r="F58" s="12">
        <v>1.0180000000000007</v>
      </c>
      <c r="G58" s="211" t="s">
        <v>17</v>
      </c>
      <c r="H58" s="4">
        <v>340000</v>
      </c>
      <c r="I58" s="199" t="s">
        <v>12</v>
      </c>
    </row>
    <row r="59" spans="2:9" ht="12.75">
      <c r="B59" s="141" t="s">
        <v>10</v>
      </c>
      <c r="C59" s="19" t="s">
        <v>14</v>
      </c>
      <c r="D59" s="137">
        <v>130</v>
      </c>
      <c r="E59" s="229"/>
      <c r="F59" s="7">
        <v>3.2</v>
      </c>
      <c r="G59" s="211" t="s">
        <v>17</v>
      </c>
      <c r="H59" s="4">
        <v>340000</v>
      </c>
      <c r="I59" s="199" t="s">
        <v>12</v>
      </c>
    </row>
    <row r="60" spans="2:9" ht="12.75">
      <c r="B60" s="21" t="s">
        <v>10</v>
      </c>
      <c r="C60" s="19" t="s">
        <v>14</v>
      </c>
      <c r="D60" s="22">
        <v>140</v>
      </c>
      <c r="E60" s="229"/>
      <c r="F60" s="17">
        <v>4</v>
      </c>
      <c r="G60" s="211" t="s">
        <v>17</v>
      </c>
      <c r="H60" s="4">
        <v>340000</v>
      </c>
      <c r="I60" s="199" t="s">
        <v>12</v>
      </c>
    </row>
    <row r="61" spans="2:9" ht="12.75">
      <c r="B61" s="159" t="s">
        <v>10</v>
      </c>
      <c r="C61" s="155" t="s">
        <v>14</v>
      </c>
      <c r="D61" s="158">
        <v>150</v>
      </c>
      <c r="E61" s="229"/>
      <c r="F61" s="156">
        <v>3</v>
      </c>
      <c r="G61" s="211" t="s">
        <v>17</v>
      </c>
      <c r="H61" s="157">
        <v>340000</v>
      </c>
      <c r="I61" s="200" t="s">
        <v>12</v>
      </c>
    </row>
    <row r="62" spans="2:9" ht="12.75">
      <c r="B62" s="21" t="s">
        <v>10</v>
      </c>
      <c r="C62" s="27" t="s">
        <v>14</v>
      </c>
      <c r="D62" s="28">
        <v>150</v>
      </c>
      <c r="E62" s="229"/>
      <c r="F62" s="29">
        <v>1.7609999999999997</v>
      </c>
      <c r="G62" s="211" t="s">
        <v>17</v>
      </c>
      <c r="H62" s="4">
        <v>340000</v>
      </c>
      <c r="I62" s="202" t="s">
        <v>12</v>
      </c>
    </row>
    <row r="63" spans="2:9" ht="12.75">
      <c r="B63" s="21" t="s">
        <v>10</v>
      </c>
      <c r="C63" s="19" t="s">
        <v>14</v>
      </c>
      <c r="D63" s="22">
        <v>160</v>
      </c>
      <c r="E63" s="229"/>
      <c r="F63" s="12">
        <v>4.4</v>
      </c>
      <c r="G63" s="211" t="s">
        <v>17</v>
      </c>
      <c r="H63" s="4">
        <v>340000</v>
      </c>
      <c r="I63" s="199" t="s">
        <v>12</v>
      </c>
    </row>
    <row r="64" spans="2:9" ht="12.75">
      <c r="B64" s="21" t="s">
        <v>10</v>
      </c>
      <c r="C64" s="19" t="s">
        <v>14</v>
      </c>
      <c r="D64" s="22">
        <v>180</v>
      </c>
      <c r="E64" s="229"/>
      <c r="F64" s="17">
        <v>1.8609999999999998</v>
      </c>
      <c r="G64" s="211" t="s">
        <v>17</v>
      </c>
      <c r="H64" s="4">
        <v>340000</v>
      </c>
      <c r="I64" s="199" t="s">
        <v>12</v>
      </c>
    </row>
    <row r="65" spans="2:9" ht="12.75">
      <c r="B65" s="141" t="s">
        <v>10</v>
      </c>
      <c r="C65" s="19" t="s">
        <v>14</v>
      </c>
      <c r="D65" s="137">
        <v>200</v>
      </c>
      <c r="E65" s="229"/>
      <c r="F65" s="7">
        <v>2.5</v>
      </c>
      <c r="G65" s="211" t="s">
        <v>17</v>
      </c>
      <c r="H65" s="4">
        <v>340000</v>
      </c>
      <c r="I65" s="199" t="s">
        <v>12</v>
      </c>
    </row>
    <row r="66" spans="2:9" ht="12.75">
      <c r="B66" s="21" t="s">
        <v>10</v>
      </c>
      <c r="C66" s="27" t="s">
        <v>14</v>
      </c>
      <c r="D66" s="28">
        <v>220</v>
      </c>
      <c r="E66" s="229"/>
      <c r="F66" s="30">
        <v>1.8710000000000004</v>
      </c>
      <c r="G66" s="211" t="s">
        <v>17</v>
      </c>
      <c r="H66" s="4">
        <v>390000</v>
      </c>
      <c r="I66" s="202" t="s">
        <v>12</v>
      </c>
    </row>
    <row r="67" spans="2:9" s="43" customFormat="1" ht="18" customHeight="1">
      <c r="B67" s="225" t="s">
        <v>10</v>
      </c>
      <c r="C67" s="152" t="s">
        <v>14</v>
      </c>
      <c r="D67" s="142">
        <v>250</v>
      </c>
      <c r="E67" s="229"/>
      <c r="F67" s="41">
        <v>1.5120000000000005</v>
      </c>
      <c r="G67" s="211" t="s">
        <v>17</v>
      </c>
      <c r="H67" s="101">
        <v>390000</v>
      </c>
      <c r="I67" s="199" t="s">
        <v>12</v>
      </c>
    </row>
    <row r="68" spans="2:9" ht="12.75">
      <c r="B68" s="19" t="s">
        <v>19</v>
      </c>
      <c r="C68" s="19" t="s">
        <v>14</v>
      </c>
      <c r="D68" s="24">
        <v>10</v>
      </c>
      <c r="E68" s="20"/>
      <c r="F68" s="7">
        <v>0.05</v>
      </c>
      <c r="G68" s="211" t="s">
        <v>17</v>
      </c>
      <c r="H68" s="18">
        <v>300000</v>
      </c>
      <c r="I68" s="203" t="s">
        <v>18</v>
      </c>
    </row>
    <row r="69" spans="2:9" ht="12.75">
      <c r="B69" s="19" t="s">
        <v>19</v>
      </c>
      <c r="C69" s="19" t="s">
        <v>14</v>
      </c>
      <c r="D69" s="24">
        <v>22</v>
      </c>
      <c r="E69" s="20"/>
      <c r="F69" s="7">
        <v>0.255</v>
      </c>
      <c r="G69" s="211" t="s">
        <v>17</v>
      </c>
      <c r="H69" s="18">
        <v>300000</v>
      </c>
      <c r="I69" s="203" t="s">
        <v>18</v>
      </c>
    </row>
    <row r="70" spans="2:9" ht="12.75">
      <c r="B70" s="1" t="s">
        <v>20</v>
      </c>
      <c r="C70" s="1" t="s">
        <v>21</v>
      </c>
      <c r="D70" s="31">
        <v>100</v>
      </c>
      <c r="E70" s="6"/>
      <c r="F70" s="3">
        <v>0.191</v>
      </c>
      <c r="G70" s="211" t="s">
        <v>17</v>
      </c>
      <c r="H70" s="18">
        <v>441000</v>
      </c>
      <c r="I70" s="199" t="s">
        <v>12</v>
      </c>
    </row>
    <row r="71" spans="2:9" ht="12.75">
      <c r="B71" s="226" t="s">
        <v>22</v>
      </c>
      <c r="C71" s="32" t="s">
        <v>23</v>
      </c>
      <c r="D71" s="5">
        <v>30</v>
      </c>
      <c r="E71" s="6"/>
      <c r="F71" s="33">
        <v>0.011999999999999997</v>
      </c>
      <c r="G71" s="211" t="s">
        <v>17</v>
      </c>
      <c r="H71" s="34">
        <v>205000</v>
      </c>
      <c r="I71" s="201" t="s">
        <v>24</v>
      </c>
    </row>
    <row r="72" spans="2:9" ht="12.75">
      <c r="B72" s="89" t="s">
        <v>10</v>
      </c>
      <c r="C72" s="27" t="s">
        <v>25</v>
      </c>
      <c r="D72" s="10">
        <v>50</v>
      </c>
      <c r="E72" s="11"/>
      <c r="F72" s="12">
        <v>0.712</v>
      </c>
      <c r="G72" s="211" t="s">
        <v>17</v>
      </c>
      <c r="H72" s="34">
        <v>190000</v>
      </c>
      <c r="I72" s="203" t="s">
        <v>18</v>
      </c>
    </row>
    <row r="73" spans="2:9" ht="18" customHeight="1">
      <c r="B73" s="226" t="s">
        <v>22</v>
      </c>
      <c r="C73" s="32" t="s">
        <v>23</v>
      </c>
      <c r="D73" s="5">
        <v>100</v>
      </c>
      <c r="E73" s="231" t="s">
        <v>150</v>
      </c>
      <c r="F73" s="33">
        <v>1.355</v>
      </c>
      <c r="G73" s="211" t="s">
        <v>17</v>
      </c>
      <c r="H73" s="34">
        <v>395000</v>
      </c>
      <c r="I73" s="199" t="s">
        <v>12</v>
      </c>
    </row>
    <row r="74" spans="2:9" ht="18" customHeight="1">
      <c r="B74" s="226" t="s">
        <v>22</v>
      </c>
      <c r="C74" s="32" t="s">
        <v>23</v>
      </c>
      <c r="D74" s="5">
        <v>140</v>
      </c>
      <c r="E74" s="231"/>
      <c r="F74" s="33">
        <v>0.833</v>
      </c>
      <c r="G74" s="211" t="s">
        <v>17</v>
      </c>
      <c r="H74" s="35">
        <v>395000</v>
      </c>
      <c r="I74" s="199" t="s">
        <v>12</v>
      </c>
    </row>
    <row r="75" spans="2:9" ht="18" customHeight="1">
      <c r="B75" s="226" t="s">
        <v>22</v>
      </c>
      <c r="C75" s="32" t="s">
        <v>23</v>
      </c>
      <c r="D75" s="5">
        <v>150</v>
      </c>
      <c r="E75" s="231"/>
      <c r="F75" s="33">
        <v>0.67</v>
      </c>
      <c r="G75" s="211" t="s">
        <v>17</v>
      </c>
      <c r="H75" s="35">
        <v>395000</v>
      </c>
      <c r="I75" s="199" t="s">
        <v>12</v>
      </c>
    </row>
    <row r="76" spans="2:9" ht="18" customHeight="1">
      <c r="B76" s="190" t="s">
        <v>22</v>
      </c>
      <c r="C76" s="36" t="s">
        <v>27</v>
      </c>
      <c r="D76" s="23">
        <v>20</v>
      </c>
      <c r="E76" s="238" t="s">
        <v>28</v>
      </c>
      <c r="F76" s="12">
        <v>0.5309999999999999</v>
      </c>
      <c r="G76" s="211" t="s">
        <v>17</v>
      </c>
      <c r="H76" s="4">
        <v>609000</v>
      </c>
      <c r="I76" s="199" t="s">
        <v>12</v>
      </c>
    </row>
    <row r="77" spans="2:9" ht="18" customHeight="1">
      <c r="B77" s="190" t="s">
        <v>22</v>
      </c>
      <c r="C77" s="36" t="s">
        <v>27</v>
      </c>
      <c r="D77" s="23">
        <v>25</v>
      </c>
      <c r="E77" s="238"/>
      <c r="F77" s="12">
        <v>1.1620000000000001</v>
      </c>
      <c r="G77" s="211" t="s">
        <v>17</v>
      </c>
      <c r="H77" s="4">
        <v>609000</v>
      </c>
      <c r="I77" s="199" t="s">
        <v>12</v>
      </c>
    </row>
    <row r="78" spans="2:9" ht="18" customHeight="1">
      <c r="B78" s="190" t="s">
        <v>22</v>
      </c>
      <c r="C78" s="36" t="s">
        <v>27</v>
      </c>
      <c r="D78" s="23">
        <v>30</v>
      </c>
      <c r="E78" s="238"/>
      <c r="F78" s="33">
        <v>1.2739999999999998</v>
      </c>
      <c r="G78" s="211" t="s">
        <v>17</v>
      </c>
      <c r="H78" s="4">
        <v>609000</v>
      </c>
      <c r="I78" s="199" t="s">
        <v>12</v>
      </c>
    </row>
    <row r="79" spans="2:9" ht="18" customHeight="1">
      <c r="B79" s="190" t="s">
        <v>22</v>
      </c>
      <c r="C79" s="37" t="s">
        <v>27</v>
      </c>
      <c r="D79" s="24">
        <v>35</v>
      </c>
      <c r="E79" s="238"/>
      <c r="F79" s="7">
        <v>1.5</v>
      </c>
      <c r="G79" s="211" t="s">
        <v>17</v>
      </c>
      <c r="H79" s="4">
        <v>609000</v>
      </c>
      <c r="I79" s="199" t="s">
        <v>12</v>
      </c>
    </row>
    <row r="80" spans="2:9" s="43" customFormat="1" ht="18" customHeight="1">
      <c r="B80" s="191" t="s">
        <v>22</v>
      </c>
      <c r="C80" s="39" t="s">
        <v>27</v>
      </c>
      <c r="D80" s="40">
        <v>40</v>
      </c>
      <c r="E80" s="238"/>
      <c r="F80" s="41">
        <v>3.019</v>
      </c>
      <c r="G80" s="211" t="s">
        <v>17</v>
      </c>
      <c r="H80" s="42">
        <v>609000</v>
      </c>
      <c r="I80" s="199" t="s">
        <v>12</v>
      </c>
    </row>
    <row r="81" spans="2:9" ht="18" customHeight="1">
      <c r="B81" s="190" t="s">
        <v>22</v>
      </c>
      <c r="C81" s="38" t="s">
        <v>27</v>
      </c>
      <c r="D81" s="26">
        <v>50</v>
      </c>
      <c r="E81" s="238"/>
      <c r="F81" s="8">
        <v>1.8</v>
      </c>
      <c r="G81" s="212" t="s">
        <v>141</v>
      </c>
      <c r="H81" s="157">
        <v>609000</v>
      </c>
      <c r="I81" s="200" t="s">
        <v>12</v>
      </c>
    </row>
    <row r="82" spans="2:9" s="43" customFormat="1" ht="18" customHeight="1">
      <c r="B82" s="191" t="s">
        <v>22</v>
      </c>
      <c r="C82" s="39" t="s">
        <v>27</v>
      </c>
      <c r="D82" s="40">
        <v>56</v>
      </c>
      <c r="E82" s="238"/>
      <c r="F82" s="41">
        <v>1.6930000000000003</v>
      </c>
      <c r="G82" s="211" t="s">
        <v>17</v>
      </c>
      <c r="H82" s="42">
        <v>609000</v>
      </c>
      <c r="I82" s="199" t="s">
        <v>12</v>
      </c>
    </row>
    <row r="83" spans="2:9" ht="18" customHeight="1">
      <c r="B83" s="190" t="s">
        <v>22</v>
      </c>
      <c r="C83" s="36" t="s">
        <v>27</v>
      </c>
      <c r="D83" s="23">
        <v>60</v>
      </c>
      <c r="E83" s="238"/>
      <c r="F83" s="7">
        <v>2.4</v>
      </c>
      <c r="G83" s="211" t="s">
        <v>17</v>
      </c>
      <c r="H83" s="4">
        <v>609000</v>
      </c>
      <c r="I83" s="199" t="s">
        <v>12</v>
      </c>
    </row>
    <row r="84" spans="2:9" s="43" customFormat="1" ht="18" customHeight="1">
      <c r="B84" s="191" t="s">
        <v>22</v>
      </c>
      <c r="C84" s="39" t="s">
        <v>27</v>
      </c>
      <c r="D84" s="40">
        <v>65</v>
      </c>
      <c r="E84" s="238"/>
      <c r="F84" s="41">
        <v>1.5</v>
      </c>
      <c r="G84" s="211" t="s">
        <v>17</v>
      </c>
      <c r="H84" s="42">
        <v>609000</v>
      </c>
      <c r="I84" s="199" t="s">
        <v>12</v>
      </c>
    </row>
    <row r="85" spans="2:9" ht="18" customHeight="1">
      <c r="B85" s="190" t="s">
        <v>22</v>
      </c>
      <c r="C85" s="36" t="s">
        <v>27</v>
      </c>
      <c r="D85" s="23">
        <v>70</v>
      </c>
      <c r="E85" s="238"/>
      <c r="F85" s="33">
        <v>0.9319999999999997</v>
      </c>
      <c r="G85" s="211" t="s">
        <v>17</v>
      </c>
      <c r="H85" s="4">
        <v>609000</v>
      </c>
      <c r="I85" s="199" t="s">
        <v>12</v>
      </c>
    </row>
    <row r="86" spans="2:9" ht="18" customHeight="1">
      <c r="B86" s="190" t="s">
        <v>22</v>
      </c>
      <c r="C86" s="37" t="s">
        <v>27</v>
      </c>
      <c r="D86" s="24">
        <v>80</v>
      </c>
      <c r="E86" s="238"/>
      <c r="F86" s="139">
        <v>2.2</v>
      </c>
      <c r="G86" s="211" t="s">
        <v>17</v>
      </c>
      <c r="H86" s="4">
        <v>609000</v>
      </c>
      <c r="I86" s="199" t="s">
        <v>12</v>
      </c>
    </row>
    <row r="87" spans="2:9" ht="18" customHeight="1">
      <c r="B87" s="190" t="s">
        <v>22</v>
      </c>
      <c r="C87" s="44" t="s">
        <v>29</v>
      </c>
      <c r="D87" s="44">
        <v>85</v>
      </c>
      <c r="E87" s="238"/>
      <c r="F87" s="45">
        <v>0.094</v>
      </c>
      <c r="G87" s="211" t="s">
        <v>17</v>
      </c>
      <c r="H87" s="46">
        <v>450000</v>
      </c>
      <c r="I87" s="198" t="s">
        <v>4</v>
      </c>
    </row>
    <row r="88" spans="2:9" ht="18" customHeight="1">
      <c r="B88" s="190" t="s">
        <v>22</v>
      </c>
      <c r="C88" s="36" t="s">
        <v>27</v>
      </c>
      <c r="D88" s="23">
        <v>90</v>
      </c>
      <c r="E88" s="238"/>
      <c r="F88" s="7">
        <v>2.702</v>
      </c>
      <c r="G88" s="211" t="s">
        <v>17</v>
      </c>
      <c r="H88" s="4">
        <v>609000</v>
      </c>
      <c r="I88" s="199" t="s">
        <v>12</v>
      </c>
    </row>
    <row r="89" spans="2:9" ht="18" customHeight="1">
      <c r="B89" s="190" t="s">
        <v>22</v>
      </c>
      <c r="C89" s="37" t="s">
        <v>27</v>
      </c>
      <c r="D89" s="24">
        <v>100</v>
      </c>
      <c r="E89" s="238"/>
      <c r="F89" s="139">
        <v>2.2</v>
      </c>
      <c r="G89" s="211" t="s">
        <v>17</v>
      </c>
      <c r="H89" s="4">
        <v>609000</v>
      </c>
      <c r="I89" s="199" t="s">
        <v>12</v>
      </c>
    </row>
    <row r="90" spans="2:9" ht="18" customHeight="1">
      <c r="B90" s="190" t="s">
        <v>22</v>
      </c>
      <c r="C90" s="44" t="s">
        <v>29</v>
      </c>
      <c r="D90" s="23">
        <v>110</v>
      </c>
      <c r="E90" s="238"/>
      <c r="F90" s="7">
        <v>1.6269999999999998</v>
      </c>
      <c r="G90" s="211" t="s">
        <v>17</v>
      </c>
      <c r="H90" s="4">
        <v>609000</v>
      </c>
      <c r="I90" s="199" t="s">
        <v>12</v>
      </c>
    </row>
    <row r="91" spans="2:9" ht="18" customHeight="1">
      <c r="B91" s="190" t="s">
        <v>22</v>
      </c>
      <c r="C91" s="37" t="s">
        <v>27</v>
      </c>
      <c r="D91" s="24">
        <v>120</v>
      </c>
      <c r="E91" s="238"/>
      <c r="F91" s="139">
        <v>3.2</v>
      </c>
      <c r="G91" s="211" t="s">
        <v>17</v>
      </c>
      <c r="H91" s="4">
        <v>609000</v>
      </c>
      <c r="I91" s="199" t="s">
        <v>12</v>
      </c>
    </row>
    <row r="92" spans="2:9" ht="18" customHeight="1">
      <c r="B92" s="190" t="s">
        <v>22</v>
      </c>
      <c r="C92" s="44" t="s">
        <v>29</v>
      </c>
      <c r="D92" s="23">
        <v>130</v>
      </c>
      <c r="E92" s="238"/>
      <c r="F92" s="7">
        <v>2.5380000000000003</v>
      </c>
      <c r="G92" s="211" t="s">
        <v>17</v>
      </c>
      <c r="H92" s="4">
        <v>609000</v>
      </c>
      <c r="I92" s="199" t="s">
        <v>12</v>
      </c>
    </row>
    <row r="93" spans="2:9" ht="18" customHeight="1">
      <c r="B93" s="190" t="s">
        <v>22</v>
      </c>
      <c r="C93" s="44" t="s">
        <v>29</v>
      </c>
      <c r="D93" s="23">
        <v>140</v>
      </c>
      <c r="E93" s="238"/>
      <c r="F93" s="7">
        <v>1.1629999999999998</v>
      </c>
      <c r="G93" s="211" t="s">
        <v>17</v>
      </c>
      <c r="H93" s="4">
        <v>609000</v>
      </c>
      <c r="I93" s="199" t="s">
        <v>12</v>
      </c>
    </row>
    <row r="94" spans="2:9" ht="18" customHeight="1">
      <c r="B94" s="190" t="s">
        <v>22</v>
      </c>
      <c r="C94" s="44" t="s">
        <v>29</v>
      </c>
      <c r="D94" s="23">
        <v>150</v>
      </c>
      <c r="E94" s="238"/>
      <c r="F94" s="7">
        <v>1.8789999999999998</v>
      </c>
      <c r="G94" s="211" t="s">
        <v>17</v>
      </c>
      <c r="H94" s="4">
        <v>609000</v>
      </c>
      <c r="I94" s="199" t="s">
        <v>12</v>
      </c>
    </row>
    <row r="95" spans="2:9" ht="18" customHeight="1">
      <c r="B95" s="190" t="s">
        <v>22</v>
      </c>
      <c r="C95" s="44" t="s">
        <v>29</v>
      </c>
      <c r="D95" s="23">
        <v>160</v>
      </c>
      <c r="E95" s="238"/>
      <c r="F95" s="7">
        <v>0.9060000000000001</v>
      </c>
      <c r="G95" s="211" t="s">
        <v>17</v>
      </c>
      <c r="H95" s="4">
        <v>609000</v>
      </c>
      <c r="I95" s="199" t="s">
        <v>12</v>
      </c>
    </row>
    <row r="96" spans="2:9" ht="18" customHeight="1">
      <c r="B96" s="190" t="s">
        <v>22</v>
      </c>
      <c r="C96" s="37" t="s">
        <v>27</v>
      </c>
      <c r="D96" s="24">
        <v>180</v>
      </c>
      <c r="E96" s="238"/>
      <c r="F96" s="139">
        <v>4</v>
      </c>
      <c r="G96" s="211" t="s">
        <v>17</v>
      </c>
      <c r="H96" s="4">
        <v>609000</v>
      </c>
      <c r="I96" s="199" t="s">
        <v>12</v>
      </c>
    </row>
    <row r="97" spans="2:9" ht="18" customHeight="1">
      <c r="B97" s="190" t="s">
        <v>22</v>
      </c>
      <c r="C97" s="37" t="s">
        <v>27</v>
      </c>
      <c r="D97" s="24">
        <v>200</v>
      </c>
      <c r="E97" s="238"/>
      <c r="F97" s="139">
        <v>3.5</v>
      </c>
      <c r="G97" s="211" t="s">
        <v>17</v>
      </c>
      <c r="H97" s="4">
        <v>650000</v>
      </c>
      <c r="I97" s="199" t="s">
        <v>12</v>
      </c>
    </row>
    <row r="98" spans="2:9" ht="12.75">
      <c r="B98" s="9" t="s">
        <v>22</v>
      </c>
      <c r="C98" s="47" t="s">
        <v>33</v>
      </c>
      <c r="D98" s="47">
        <v>32</v>
      </c>
      <c r="E98" s="20"/>
      <c r="F98" s="7">
        <v>0.6789999999999999</v>
      </c>
      <c r="G98" s="211" t="s">
        <v>17</v>
      </c>
      <c r="H98" s="4">
        <v>95000</v>
      </c>
      <c r="I98" s="198" t="s">
        <v>4</v>
      </c>
    </row>
    <row r="99" spans="2:9" ht="12.75">
      <c r="B99" s="61" t="s">
        <v>10</v>
      </c>
      <c r="C99" s="61" t="s">
        <v>34</v>
      </c>
      <c r="D99" s="61">
        <v>50</v>
      </c>
      <c r="E99" s="62"/>
      <c r="F99" s="7">
        <v>0.4920000000000002</v>
      </c>
      <c r="G99" s="211" t="s">
        <v>17</v>
      </c>
      <c r="H99" s="35">
        <v>53000</v>
      </c>
      <c r="I99" s="198" t="s">
        <v>4</v>
      </c>
    </row>
    <row r="100" spans="2:9" ht="12.75">
      <c r="B100" s="9" t="s">
        <v>22</v>
      </c>
      <c r="C100" s="47" t="s">
        <v>32</v>
      </c>
      <c r="D100" s="47">
        <v>80</v>
      </c>
      <c r="E100" s="20"/>
      <c r="F100" s="7">
        <v>1.3</v>
      </c>
      <c r="G100" s="211" t="s">
        <v>17</v>
      </c>
      <c r="H100" s="4">
        <v>95000</v>
      </c>
      <c r="I100" s="204"/>
    </row>
    <row r="101" spans="2:9" ht="12.75">
      <c r="B101" s="89" t="s">
        <v>10</v>
      </c>
      <c r="C101" s="27" t="s">
        <v>34</v>
      </c>
      <c r="D101" s="10">
        <v>90</v>
      </c>
      <c r="E101" s="11"/>
      <c r="F101" s="12">
        <v>1.145</v>
      </c>
      <c r="G101" s="211" t="s">
        <v>17</v>
      </c>
      <c r="H101" s="35">
        <v>85000</v>
      </c>
      <c r="I101" s="198" t="s">
        <v>4</v>
      </c>
    </row>
    <row r="102" spans="2:9" ht="12.75">
      <c r="B102" s="105" t="s">
        <v>35</v>
      </c>
      <c r="C102" s="105" t="s">
        <v>34</v>
      </c>
      <c r="D102" s="105">
        <v>160</v>
      </c>
      <c r="E102" s="20"/>
      <c r="F102" s="7">
        <v>0.444</v>
      </c>
      <c r="G102" s="211" t="s">
        <v>17</v>
      </c>
      <c r="H102" s="4">
        <v>69000</v>
      </c>
      <c r="I102" s="198" t="s">
        <v>4</v>
      </c>
    </row>
    <row r="103" spans="2:9" ht="12.75">
      <c r="B103" s="9" t="s">
        <v>22</v>
      </c>
      <c r="C103" s="47" t="s">
        <v>32</v>
      </c>
      <c r="D103" s="47">
        <v>200</v>
      </c>
      <c r="E103" s="170"/>
      <c r="F103" s="7">
        <v>0.5289999999999999</v>
      </c>
      <c r="G103" s="211" t="s">
        <v>17</v>
      </c>
      <c r="H103" s="4">
        <v>131200</v>
      </c>
      <c r="I103" s="204" t="s">
        <v>142</v>
      </c>
    </row>
    <row r="104" spans="2:9" ht="12.75">
      <c r="B104" s="50" t="s">
        <v>22</v>
      </c>
      <c r="C104" s="47" t="s">
        <v>32</v>
      </c>
      <c r="D104" s="50">
        <v>300</v>
      </c>
      <c r="E104" s="20"/>
      <c r="F104" s="7">
        <v>3.2239999999999993</v>
      </c>
      <c r="G104" s="211" t="s">
        <v>17</v>
      </c>
      <c r="H104" s="18">
        <v>135000</v>
      </c>
      <c r="I104" s="205" t="s">
        <v>31</v>
      </c>
    </row>
    <row r="105" spans="2:9" ht="12.75">
      <c r="B105" s="19" t="s">
        <v>36</v>
      </c>
      <c r="C105" s="19" t="s">
        <v>37</v>
      </c>
      <c r="D105" s="19">
        <v>40</v>
      </c>
      <c r="E105" s="20"/>
      <c r="F105" s="7">
        <v>1.714</v>
      </c>
      <c r="G105" s="211" t="s">
        <v>17</v>
      </c>
      <c r="H105" s="4">
        <v>189000</v>
      </c>
      <c r="I105" s="205" t="s">
        <v>31</v>
      </c>
    </row>
    <row r="106" spans="2:9" ht="12.75">
      <c r="B106" s="19" t="s">
        <v>36</v>
      </c>
      <c r="C106" s="19" t="s">
        <v>37</v>
      </c>
      <c r="D106" s="19">
        <v>70</v>
      </c>
      <c r="E106" s="20"/>
      <c r="F106" s="7">
        <v>0.13400000000000034</v>
      </c>
      <c r="G106" s="211" t="s">
        <v>17</v>
      </c>
      <c r="H106" s="4">
        <v>189000</v>
      </c>
      <c r="I106" s="205" t="s">
        <v>31</v>
      </c>
    </row>
    <row r="107" spans="2:9" ht="12.75">
      <c r="B107" s="19" t="s">
        <v>36</v>
      </c>
      <c r="C107" s="19" t="s">
        <v>37</v>
      </c>
      <c r="D107" s="19">
        <v>170</v>
      </c>
      <c r="E107" s="20"/>
      <c r="F107" s="7">
        <v>14.786000000000001</v>
      </c>
      <c r="G107" s="211" t="s">
        <v>17</v>
      </c>
      <c r="H107" s="4">
        <v>140000</v>
      </c>
      <c r="I107" s="198" t="s">
        <v>4</v>
      </c>
    </row>
    <row r="108" spans="2:9" ht="12.75">
      <c r="B108" s="19" t="s">
        <v>30</v>
      </c>
      <c r="C108" s="19" t="s">
        <v>37</v>
      </c>
      <c r="D108" s="19" t="s">
        <v>38</v>
      </c>
      <c r="E108" s="20"/>
      <c r="F108" s="7">
        <v>0.22</v>
      </c>
      <c r="G108" s="211" t="s">
        <v>17</v>
      </c>
      <c r="H108" s="4">
        <v>189000</v>
      </c>
      <c r="I108" s="205" t="s">
        <v>31</v>
      </c>
    </row>
    <row r="109" spans="2:9" ht="15">
      <c r="B109" s="59" t="s">
        <v>10</v>
      </c>
      <c r="C109" s="56" t="s">
        <v>39</v>
      </c>
      <c r="D109" s="56">
        <v>100</v>
      </c>
      <c r="E109" s="57"/>
      <c r="F109" s="58">
        <v>2.195</v>
      </c>
      <c r="G109" s="211" t="s">
        <v>17</v>
      </c>
      <c r="H109" s="51">
        <v>90000</v>
      </c>
      <c r="I109" s="199"/>
    </row>
    <row r="110" spans="2:9" ht="13.5">
      <c r="B110" s="19" t="s">
        <v>10</v>
      </c>
      <c r="C110" s="171" t="s">
        <v>40</v>
      </c>
      <c r="D110" s="171">
        <v>12</v>
      </c>
      <c r="E110" s="20"/>
      <c r="F110" s="7">
        <v>0.034</v>
      </c>
      <c r="G110" s="211" t="s">
        <v>17</v>
      </c>
      <c r="H110" s="4">
        <v>90000</v>
      </c>
      <c r="I110" s="199"/>
    </row>
    <row r="111" spans="2:9" ht="15">
      <c r="B111" s="60" t="s">
        <v>10</v>
      </c>
      <c r="C111" s="172" t="s">
        <v>41</v>
      </c>
      <c r="D111" s="52">
        <v>12.2</v>
      </c>
      <c r="E111" s="53"/>
      <c r="F111" s="7">
        <v>0.295</v>
      </c>
      <c r="G111" s="211" t="s">
        <v>17</v>
      </c>
      <c r="H111" s="34">
        <v>60000</v>
      </c>
      <c r="I111" s="198" t="s">
        <v>4</v>
      </c>
    </row>
    <row r="112" spans="2:9" ht="15">
      <c r="B112" s="60" t="s">
        <v>10</v>
      </c>
      <c r="C112" s="60" t="s">
        <v>40</v>
      </c>
      <c r="D112" s="60">
        <v>14.5</v>
      </c>
      <c r="E112" s="173"/>
      <c r="F112" s="7">
        <v>0.169</v>
      </c>
      <c r="G112" s="211" t="s">
        <v>17</v>
      </c>
      <c r="H112" s="4">
        <v>65000</v>
      </c>
      <c r="I112" s="198" t="s">
        <v>4</v>
      </c>
    </row>
    <row r="113" spans="2:9" ht="12.75">
      <c r="B113" s="19" t="s">
        <v>36</v>
      </c>
      <c r="C113" s="172" t="s">
        <v>41</v>
      </c>
      <c r="D113" s="172">
        <v>15</v>
      </c>
      <c r="E113" s="174"/>
      <c r="F113" s="7">
        <v>0.028999999999999998</v>
      </c>
      <c r="G113" s="211" t="s">
        <v>17</v>
      </c>
      <c r="H113" s="4">
        <v>65000</v>
      </c>
      <c r="I113" s="198" t="s">
        <v>4</v>
      </c>
    </row>
    <row r="114" spans="2:9" ht="12.75">
      <c r="B114" s="19" t="s">
        <v>36</v>
      </c>
      <c r="C114" s="172" t="s">
        <v>41</v>
      </c>
      <c r="D114" s="172">
        <v>18</v>
      </c>
      <c r="E114" s="174"/>
      <c r="F114" s="7">
        <v>0.012999999999999998</v>
      </c>
      <c r="G114" s="211" t="s">
        <v>17</v>
      </c>
      <c r="H114" s="4">
        <v>65000</v>
      </c>
      <c r="I114" s="198" t="s">
        <v>4</v>
      </c>
    </row>
    <row r="115" spans="2:9" ht="12.75">
      <c r="B115" s="19" t="s">
        <v>36</v>
      </c>
      <c r="C115" s="172" t="s">
        <v>41</v>
      </c>
      <c r="D115" s="172">
        <v>24</v>
      </c>
      <c r="E115" s="174"/>
      <c r="F115" s="7">
        <v>0.30100000000000005</v>
      </c>
      <c r="G115" s="211" t="s">
        <v>17</v>
      </c>
      <c r="H115" s="4">
        <v>65000</v>
      </c>
      <c r="I115" s="198" t="s">
        <v>4</v>
      </c>
    </row>
    <row r="116" spans="2:9" ht="12.75">
      <c r="B116" s="19" t="s">
        <v>36</v>
      </c>
      <c r="C116" s="172" t="s">
        <v>41</v>
      </c>
      <c r="D116" s="172">
        <v>30</v>
      </c>
      <c r="E116" s="174"/>
      <c r="F116" s="7">
        <v>0.615</v>
      </c>
      <c r="G116" s="211" t="s">
        <v>17</v>
      </c>
      <c r="H116" s="4">
        <v>65000</v>
      </c>
      <c r="I116" s="198" t="s">
        <v>4</v>
      </c>
    </row>
    <row r="117" spans="2:9" ht="15">
      <c r="B117" s="60" t="s">
        <v>10</v>
      </c>
      <c r="C117" s="60" t="s">
        <v>40</v>
      </c>
      <c r="D117" s="60">
        <v>32</v>
      </c>
      <c r="E117" s="173"/>
      <c r="F117" s="7">
        <v>1.023</v>
      </c>
      <c r="G117" s="211" t="s">
        <v>17</v>
      </c>
      <c r="H117" s="4">
        <v>65000</v>
      </c>
      <c r="I117" s="198" t="s">
        <v>4</v>
      </c>
    </row>
    <row r="118" spans="2:9" ht="12.75">
      <c r="B118" s="19" t="s">
        <v>36</v>
      </c>
      <c r="C118" s="172" t="s">
        <v>41</v>
      </c>
      <c r="D118" s="172">
        <v>36</v>
      </c>
      <c r="E118" s="174"/>
      <c r="F118" s="7">
        <v>0.775</v>
      </c>
      <c r="G118" s="211" t="s">
        <v>17</v>
      </c>
      <c r="H118" s="4">
        <v>65000</v>
      </c>
      <c r="I118" s="198" t="s">
        <v>4</v>
      </c>
    </row>
    <row r="119" spans="2:9" ht="12.75">
      <c r="B119" s="19" t="s">
        <v>36</v>
      </c>
      <c r="C119" s="172" t="s">
        <v>41</v>
      </c>
      <c r="D119" s="172">
        <v>70</v>
      </c>
      <c r="E119" s="174"/>
      <c r="F119" s="3">
        <v>0.027999999999999803</v>
      </c>
      <c r="G119" s="211" t="s">
        <v>17</v>
      </c>
      <c r="H119" s="4">
        <v>65000</v>
      </c>
      <c r="I119" s="198" t="s">
        <v>4</v>
      </c>
    </row>
    <row r="120" spans="2:9" ht="12.75">
      <c r="B120" s="105" t="s">
        <v>132</v>
      </c>
      <c r="C120" s="105" t="s">
        <v>40</v>
      </c>
      <c r="D120" s="232" t="s">
        <v>133</v>
      </c>
      <c r="E120" s="232"/>
      <c r="F120" s="175">
        <v>0.084</v>
      </c>
      <c r="G120" s="211" t="s">
        <v>17</v>
      </c>
      <c r="H120" s="151">
        <v>90000</v>
      </c>
      <c r="I120" s="198" t="s">
        <v>4</v>
      </c>
    </row>
    <row r="121" spans="2:9" ht="12.75">
      <c r="B121" s="105" t="s">
        <v>132</v>
      </c>
      <c r="C121" s="105" t="s">
        <v>40</v>
      </c>
      <c r="D121" s="221" t="s">
        <v>134</v>
      </c>
      <c r="E121" s="222"/>
      <c r="F121" s="175">
        <v>0.074</v>
      </c>
      <c r="G121" s="211" t="s">
        <v>17</v>
      </c>
      <c r="H121" s="151">
        <v>90000</v>
      </c>
      <c r="I121" s="198" t="s">
        <v>4</v>
      </c>
    </row>
    <row r="122" spans="2:9" ht="12.75">
      <c r="B122" s="105" t="s">
        <v>132</v>
      </c>
      <c r="C122" s="105" t="s">
        <v>40</v>
      </c>
      <c r="D122" s="221" t="s">
        <v>136</v>
      </c>
      <c r="E122" s="222"/>
      <c r="F122" s="175">
        <v>0.031</v>
      </c>
      <c r="G122" s="211" t="s">
        <v>17</v>
      </c>
      <c r="H122" s="151">
        <v>90000</v>
      </c>
      <c r="I122" s="198" t="s">
        <v>4</v>
      </c>
    </row>
    <row r="123" spans="2:9" ht="12.75">
      <c r="B123" s="105" t="s">
        <v>35</v>
      </c>
      <c r="C123" s="105" t="s">
        <v>40</v>
      </c>
      <c r="D123" s="221" t="s">
        <v>135</v>
      </c>
      <c r="E123" s="222"/>
      <c r="F123" s="175">
        <v>0.29</v>
      </c>
      <c r="G123" s="211" t="s">
        <v>17</v>
      </c>
      <c r="H123" s="151">
        <v>90000</v>
      </c>
      <c r="I123" s="198" t="s">
        <v>4</v>
      </c>
    </row>
    <row r="124" spans="2:9" ht="13.5">
      <c r="B124" s="19" t="s">
        <v>42</v>
      </c>
      <c r="C124" s="171" t="s">
        <v>43</v>
      </c>
      <c r="D124" s="171">
        <v>14</v>
      </c>
      <c r="E124" s="20"/>
      <c r="F124" s="7">
        <v>0.038000000000000006</v>
      </c>
      <c r="G124" s="211" t="s">
        <v>17</v>
      </c>
      <c r="H124" s="4">
        <v>380000</v>
      </c>
      <c r="I124" s="199"/>
    </row>
    <row r="125" spans="2:9" ht="15">
      <c r="B125" s="59" t="s">
        <v>10</v>
      </c>
      <c r="C125" s="56" t="s">
        <v>43</v>
      </c>
      <c r="D125" s="56">
        <v>230</v>
      </c>
      <c r="E125" s="57"/>
      <c r="F125" s="58">
        <v>4.167999999999999</v>
      </c>
      <c r="G125" s="211" t="s">
        <v>17</v>
      </c>
      <c r="H125" s="51">
        <v>262000</v>
      </c>
      <c r="I125" s="205" t="s">
        <v>31</v>
      </c>
    </row>
    <row r="126" spans="2:9" ht="13.5">
      <c r="B126" s="19" t="s">
        <v>10</v>
      </c>
      <c r="C126" s="171" t="s">
        <v>43</v>
      </c>
      <c r="D126" s="171">
        <v>300</v>
      </c>
      <c r="E126" s="20"/>
      <c r="F126" s="7">
        <v>0.243</v>
      </c>
      <c r="G126" s="211" t="s">
        <v>17</v>
      </c>
      <c r="H126" s="4">
        <v>300000</v>
      </c>
      <c r="I126" s="199" t="s">
        <v>16</v>
      </c>
    </row>
    <row r="127" spans="2:9" ht="12.75">
      <c r="B127" s="19" t="s">
        <v>10</v>
      </c>
      <c r="C127" s="176" t="s">
        <v>44</v>
      </c>
      <c r="D127" s="47">
        <v>8</v>
      </c>
      <c r="E127" s="20"/>
      <c r="F127" s="7">
        <v>0.21</v>
      </c>
      <c r="G127" s="211" t="s">
        <v>17</v>
      </c>
      <c r="H127" s="4">
        <v>305000</v>
      </c>
      <c r="I127" s="198" t="s">
        <v>4</v>
      </c>
    </row>
    <row r="128" spans="2:9" ht="12.75">
      <c r="B128" s="19" t="s">
        <v>10</v>
      </c>
      <c r="C128" s="176" t="s">
        <v>44</v>
      </c>
      <c r="D128" s="47">
        <v>22</v>
      </c>
      <c r="E128" s="20"/>
      <c r="F128" s="7">
        <v>0.398</v>
      </c>
      <c r="G128" s="211" t="s">
        <v>17</v>
      </c>
      <c r="H128" s="4">
        <v>305000</v>
      </c>
      <c r="I128" s="198" t="s">
        <v>4</v>
      </c>
    </row>
    <row r="129" spans="2:9" ht="12.75">
      <c r="B129" s="47" t="s">
        <v>45</v>
      </c>
      <c r="C129" s="47" t="s">
        <v>46</v>
      </c>
      <c r="D129" s="47">
        <v>28</v>
      </c>
      <c r="E129" s="20"/>
      <c r="F129" s="7">
        <v>0.016</v>
      </c>
      <c r="G129" s="211" t="s">
        <v>17</v>
      </c>
      <c r="H129" s="4">
        <v>68251</v>
      </c>
      <c r="I129" s="198" t="s">
        <v>4</v>
      </c>
    </row>
    <row r="130" spans="2:9" ht="15">
      <c r="B130" s="60" t="s">
        <v>10</v>
      </c>
      <c r="C130" s="60" t="s">
        <v>47</v>
      </c>
      <c r="D130" s="60">
        <v>11</v>
      </c>
      <c r="E130" s="173"/>
      <c r="F130" s="7">
        <v>0.453</v>
      </c>
      <c r="G130" s="211" t="s">
        <v>17</v>
      </c>
      <c r="H130" s="34">
        <v>95000</v>
      </c>
      <c r="I130" s="198" t="s">
        <v>4</v>
      </c>
    </row>
    <row r="131" spans="2:9" ht="15">
      <c r="B131" s="60" t="s">
        <v>10</v>
      </c>
      <c r="C131" s="60" t="s">
        <v>47</v>
      </c>
      <c r="D131" s="60">
        <v>36</v>
      </c>
      <c r="E131" s="173"/>
      <c r="F131" s="7">
        <v>0.056</v>
      </c>
      <c r="G131" s="211" t="s">
        <v>17</v>
      </c>
      <c r="H131" s="34">
        <v>95000</v>
      </c>
      <c r="I131" s="198" t="s">
        <v>4</v>
      </c>
    </row>
    <row r="132" spans="2:9" ht="15">
      <c r="B132" s="60" t="s">
        <v>10</v>
      </c>
      <c r="C132" s="60" t="s">
        <v>47</v>
      </c>
      <c r="D132" s="60">
        <v>45</v>
      </c>
      <c r="E132" s="173"/>
      <c r="F132" s="7">
        <v>0.384</v>
      </c>
      <c r="G132" s="211" t="s">
        <v>17</v>
      </c>
      <c r="H132" s="34">
        <v>95000</v>
      </c>
      <c r="I132" s="198" t="s">
        <v>4</v>
      </c>
    </row>
    <row r="133" spans="2:9" ht="15">
      <c r="B133" s="54" t="s">
        <v>35</v>
      </c>
      <c r="C133" s="54" t="s">
        <v>49</v>
      </c>
      <c r="D133" s="54">
        <v>15</v>
      </c>
      <c r="E133" s="55"/>
      <c r="F133" s="7">
        <v>1.826</v>
      </c>
      <c r="G133" s="211" t="s">
        <v>17</v>
      </c>
      <c r="H133" s="34">
        <v>75000</v>
      </c>
      <c r="I133" s="198" t="s">
        <v>4</v>
      </c>
    </row>
    <row r="134" spans="2:9" ht="12.75">
      <c r="B134" s="61" t="s">
        <v>22</v>
      </c>
      <c r="C134" s="61" t="s">
        <v>50</v>
      </c>
      <c r="D134" s="61">
        <v>20</v>
      </c>
      <c r="E134" s="62"/>
      <c r="F134" s="7">
        <v>2.8280000000000003</v>
      </c>
      <c r="G134" s="211" t="s">
        <v>17</v>
      </c>
      <c r="H134" s="63">
        <v>120000</v>
      </c>
      <c r="I134" s="206" t="s">
        <v>48</v>
      </c>
    </row>
    <row r="135" spans="2:9" ht="12.75">
      <c r="B135" s="50" t="s">
        <v>22</v>
      </c>
      <c r="C135" s="50" t="s">
        <v>50</v>
      </c>
      <c r="D135" s="50">
        <v>34</v>
      </c>
      <c r="E135" s="20"/>
      <c r="F135" s="7">
        <v>3.5919999999999996</v>
      </c>
      <c r="G135" s="211" t="s">
        <v>17</v>
      </c>
      <c r="H135" s="18">
        <v>120000</v>
      </c>
      <c r="I135" s="206" t="s">
        <v>48</v>
      </c>
    </row>
    <row r="136" spans="2:9" ht="12.75">
      <c r="B136" s="19" t="s">
        <v>36</v>
      </c>
      <c r="C136" s="19" t="s">
        <v>50</v>
      </c>
      <c r="D136" s="19">
        <v>42</v>
      </c>
      <c r="E136" s="20"/>
      <c r="F136" s="7">
        <v>3.8279999999999994</v>
      </c>
      <c r="G136" s="211" t="s">
        <v>17</v>
      </c>
      <c r="H136" s="18">
        <v>120000</v>
      </c>
      <c r="I136" s="206" t="s">
        <v>48</v>
      </c>
    </row>
    <row r="137" spans="2:9" ht="15">
      <c r="B137" s="19" t="s">
        <v>36</v>
      </c>
      <c r="C137" s="19" t="s">
        <v>50</v>
      </c>
      <c r="D137" s="19">
        <v>80</v>
      </c>
      <c r="E137" s="20"/>
      <c r="F137" s="58">
        <v>4.708</v>
      </c>
      <c r="G137" s="211" t="s">
        <v>17</v>
      </c>
      <c r="H137" s="18">
        <v>120000</v>
      </c>
      <c r="I137" s="206" t="s">
        <v>48</v>
      </c>
    </row>
    <row r="138" spans="2:9" ht="12.75">
      <c r="B138" s="19" t="s">
        <v>36</v>
      </c>
      <c r="C138" s="19" t="s">
        <v>50</v>
      </c>
      <c r="D138" s="19">
        <v>90</v>
      </c>
      <c r="E138" s="20"/>
      <c r="F138" s="7">
        <v>3.292</v>
      </c>
      <c r="G138" s="211" t="s">
        <v>17</v>
      </c>
      <c r="H138" s="18">
        <v>120000</v>
      </c>
      <c r="I138" s="206" t="s">
        <v>48</v>
      </c>
    </row>
    <row r="139" spans="2:9" ht="13.5">
      <c r="B139" s="65" t="s">
        <v>10</v>
      </c>
      <c r="C139" s="65" t="s">
        <v>50</v>
      </c>
      <c r="D139" s="65">
        <v>100</v>
      </c>
      <c r="E139" s="66"/>
      <c r="F139" s="67">
        <v>1.36</v>
      </c>
      <c r="G139" s="211" t="s">
        <v>17</v>
      </c>
      <c r="H139" s="68">
        <v>75000</v>
      </c>
      <c r="I139" s="198" t="s">
        <v>4</v>
      </c>
    </row>
    <row r="140" spans="2:9" ht="12.75">
      <c r="B140" s="19" t="s">
        <v>36</v>
      </c>
      <c r="C140" s="19" t="s">
        <v>50</v>
      </c>
      <c r="D140" s="19">
        <v>100</v>
      </c>
      <c r="E140" s="20"/>
      <c r="F140" s="7">
        <v>3.099</v>
      </c>
      <c r="G140" s="211" t="s">
        <v>17</v>
      </c>
      <c r="H140" s="18">
        <v>120000</v>
      </c>
      <c r="I140" s="206" t="s">
        <v>48</v>
      </c>
    </row>
    <row r="141" spans="2:9" s="43" customFormat="1" ht="12.75">
      <c r="B141" s="152" t="s">
        <v>36</v>
      </c>
      <c r="C141" s="152" t="s">
        <v>50</v>
      </c>
      <c r="D141" s="152">
        <v>110</v>
      </c>
      <c r="E141" s="20"/>
      <c r="F141" s="41">
        <v>9.091999999999999</v>
      </c>
      <c r="G141" s="211" t="s">
        <v>17</v>
      </c>
      <c r="H141" s="101">
        <v>120000</v>
      </c>
      <c r="I141" s="206" t="s">
        <v>48</v>
      </c>
    </row>
    <row r="142" spans="2:9" ht="12.75">
      <c r="B142" s="50" t="s">
        <v>22</v>
      </c>
      <c r="C142" s="50" t="s">
        <v>50</v>
      </c>
      <c r="D142" s="50">
        <v>140</v>
      </c>
      <c r="E142" s="20"/>
      <c r="F142" s="7">
        <v>11.698999999999998</v>
      </c>
      <c r="G142" s="211" t="s">
        <v>17</v>
      </c>
      <c r="H142" s="18">
        <v>120000</v>
      </c>
      <c r="I142" s="206" t="s">
        <v>48</v>
      </c>
    </row>
    <row r="143" spans="2:9" ht="12.75">
      <c r="B143" s="61" t="s">
        <v>22</v>
      </c>
      <c r="C143" s="61" t="s">
        <v>50</v>
      </c>
      <c r="D143" s="61">
        <v>150</v>
      </c>
      <c r="E143" s="62"/>
      <c r="F143" s="7">
        <v>0.8130000000000006</v>
      </c>
      <c r="G143" s="211" t="s">
        <v>17</v>
      </c>
      <c r="H143" s="63">
        <v>120000</v>
      </c>
      <c r="I143" s="206" t="s">
        <v>48</v>
      </c>
    </row>
    <row r="144" spans="2:9" ht="12.75">
      <c r="B144" s="50" t="s">
        <v>22</v>
      </c>
      <c r="C144" s="50" t="s">
        <v>50</v>
      </c>
      <c r="D144" s="50">
        <v>200</v>
      </c>
      <c r="E144" s="20"/>
      <c r="F144" s="7">
        <v>3.77</v>
      </c>
      <c r="G144" s="211" t="s">
        <v>17</v>
      </c>
      <c r="H144" s="18">
        <v>135000</v>
      </c>
      <c r="I144" s="205" t="s">
        <v>31</v>
      </c>
    </row>
    <row r="145" spans="2:9" ht="12.75">
      <c r="B145" s="50" t="s">
        <v>22</v>
      </c>
      <c r="C145" s="50" t="s">
        <v>50</v>
      </c>
      <c r="D145" s="50">
        <v>280</v>
      </c>
      <c r="E145" s="20"/>
      <c r="F145" s="7">
        <v>1.61</v>
      </c>
      <c r="G145" s="211" t="s">
        <v>17</v>
      </c>
      <c r="H145" s="18">
        <v>135000</v>
      </c>
      <c r="I145" s="205" t="s">
        <v>31</v>
      </c>
    </row>
    <row r="146" spans="2:9" ht="15">
      <c r="B146" s="60" t="s">
        <v>10</v>
      </c>
      <c r="C146" s="60" t="s">
        <v>51</v>
      </c>
      <c r="D146" s="60">
        <v>11</v>
      </c>
      <c r="E146" s="173"/>
      <c r="F146" s="7">
        <v>0.29</v>
      </c>
      <c r="G146" s="211" t="s">
        <v>17</v>
      </c>
      <c r="H146" s="34">
        <v>80000</v>
      </c>
      <c r="I146" s="198" t="s">
        <v>4</v>
      </c>
    </row>
    <row r="147" spans="2:9" ht="15">
      <c r="B147" s="60" t="s">
        <v>10</v>
      </c>
      <c r="C147" s="60" t="s">
        <v>52</v>
      </c>
      <c r="D147" s="60">
        <v>5</v>
      </c>
      <c r="E147" s="173"/>
      <c r="F147" s="7">
        <v>0.204</v>
      </c>
      <c r="G147" s="211" t="s">
        <v>17</v>
      </c>
      <c r="H147" s="34">
        <v>80000</v>
      </c>
      <c r="I147" s="198" t="s">
        <v>4</v>
      </c>
    </row>
    <row r="148" spans="2:9" ht="13.5">
      <c r="B148" s="19" t="s">
        <v>42</v>
      </c>
      <c r="C148" s="171" t="s">
        <v>53</v>
      </c>
      <c r="D148" s="171">
        <v>5.5</v>
      </c>
      <c r="E148" s="20"/>
      <c r="F148" s="7">
        <v>1.3</v>
      </c>
      <c r="G148" s="211" t="s">
        <v>17</v>
      </c>
      <c r="H148" s="4">
        <v>140000</v>
      </c>
      <c r="I148" s="199"/>
    </row>
    <row r="149" spans="2:9" ht="15">
      <c r="B149" s="60" t="s">
        <v>10</v>
      </c>
      <c r="C149" s="60" t="s">
        <v>54</v>
      </c>
      <c r="D149" s="60">
        <v>26</v>
      </c>
      <c r="E149" s="173"/>
      <c r="F149" s="7">
        <v>-0.002000000000000113</v>
      </c>
      <c r="G149" s="211" t="s">
        <v>17</v>
      </c>
      <c r="H149" s="34">
        <v>65000</v>
      </c>
      <c r="I149" s="198" t="s">
        <v>4</v>
      </c>
    </row>
    <row r="150" spans="2:9" ht="15">
      <c r="B150" s="60" t="s">
        <v>10</v>
      </c>
      <c r="C150" s="60" t="s">
        <v>54</v>
      </c>
      <c r="D150" s="60">
        <v>50</v>
      </c>
      <c r="E150" s="173"/>
      <c r="F150" s="7">
        <v>1.607</v>
      </c>
      <c r="G150" s="211" t="s">
        <v>17</v>
      </c>
      <c r="H150" s="34">
        <v>65000</v>
      </c>
      <c r="I150" s="198" t="s">
        <v>4</v>
      </c>
    </row>
    <row r="151" spans="2:9" ht="15">
      <c r="B151" s="60" t="s">
        <v>10</v>
      </c>
      <c r="C151" s="60" t="s">
        <v>54</v>
      </c>
      <c r="D151" s="60">
        <v>65</v>
      </c>
      <c r="E151" s="173"/>
      <c r="F151" s="7">
        <v>2.151</v>
      </c>
      <c r="G151" s="211" t="s">
        <v>17</v>
      </c>
      <c r="H151" s="34">
        <v>65000</v>
      </c>
      <c r="I151" s="198" t="s">
        <v>4</v>
      </c>
    </row>
    <row r="152" spans="2:9" ht="15">
      <c r="B152" s="60" t="s">
        <v>10</v>
      </c>
      <c r="C152" s="60" t="s">
        <v>54</v>
      </c>
      <c r="D152" s="60">
        <v>70</v>
      </c>
      <c r="E152" s="173"/>
      <c r="F152" s="7">
        <v>0.32399999999999995</v>
      </c>
      <c r="G152" s="211" t="s">
        <v>17</v>
      </c>
      <c r="H152" s="34">
        <v>65000</v>
      </c>
      <c r="I152" s="198" t="s">
        <v>4</v>
      </c>
    </row>
    <row r="153" spans="2:9" ht="15">
      <c r="B153" s="60" t="s">
        <v>10</v>
      </c>
      <c r="C153" s="60" t="s">
        <v>55</v>
      </c>
      <c r="D153" s="60">
        <v>12</v>
      </c>
      <c r="E153" s="173"/>
      <c r="F153" s="7">
        <v>0.294</v>
      </c>
      <c r="G153" s="211" t="s">
        <v>17</v>
      </c>
      <c r="H153" s="34">
        <v>50000</v>
      </c>
      <c r="I153" s="198" t="s">
        <v>4</v>
      </c>
    </row>
    <row r="154" spans="2:9" ht="15">
      <c r="B154" s="60" t="s">
        <v>10</v>
      </c>
      <c r="C154" s="60" t="s">
        <v>55</v>
      </c>
      <c r="D154" s="60">
        <v>21</v>
      </c>
      <c r="E154" s="173"/>
      <c r="F154" s="7">
        <v>0.24</v>
      </c>
      <c r="G154" s="211" t="s">
        <v>17</v>
      </c>
      <c r="H154" s="34">
        <v>50000</v>
      </c>
      <c r="I154" s="198" t="s">
        <v>4</v>
      </c>
    </row>
    <row r="155" spans="2:9" ht="15">
      <c r="B155" s="60" t="s">
        <v>10</v>
      </c>
      <c r="C155" s="60" t="s">
        <v>55</v>
      </c>
      <c r="D155" s="60">
        <v>22</v>
      </c>
      <c r="E155" s="173"/>
      <c r="F155" s="7">
        <v>0.206</v>
      </c>
      <c r="G155" s="211" t="s">
        <v>17</v>
      </c>
      <c r="H155" s="34">
        <v>50000</v>
      </c>
      <c r="I155" s="198" t="s">
        <v>4</v>
      </c>
    </row>
    <row r="156" spans="2:9" ht="15">
      <c r="B156" s="60" t="s">
        <v>35</v>
      </c>
      <c r="C156" s="60" t="s">
        <v>56</v>
      </c>
      <c r="D156" s="60" t="s">
        <v>57</v>
      </c>
      <c r="E156" s="173"/>
      <c r="F156" s="7">
        <v>0.945</v>
      </c>
      <c r="G156" s="211" t="s">
        <v>17</v>
      </c>
      <c r="H156" s="34">
        <v>65000</v>
      </c>
      <c r="I156" s="198" t="s">
        <v>4</v>
      </c>
    </row>
    <row r="157" spans="2:9" ht="13.5">
      <c r="B157" s="19" t="s">
        <v>10</v>
      </c>
      <c r="C157" s="171" t="s">
        <v>58</v>
      </c>
      <c r="D157" s="171">
        <v>200</v>
      </c>
      <c r="E157" s="20"/>
      <c r="F157" s="7">
        <v>0.345</v>
      </c>
      <c r="G157" s="211" t="s">
        <v>17</v>
      </c>
      <c r="H157" s="4">
        <v>86000</v>
      </c>
      <c r="I157" s="199"/>
    </row>
    <row r="158" spans="2:9" ht="15">
      <c r="B158" s="60" t="s">
        <v>10</v>
      </c>
      <c r="C158" s="60" t="s">
        <v>59</v>
      </c>
      <c r="D158" s="60">
        <v>38</v>
      </c>
      <c r="E158" s="173"/>
      <c r="F158" s="7">
        <v>0.311</v>
      </c>
      <c r="G158" s="211" t="s">
        <v>17</v>
      </c>
      <c r="H158" s="34">
        <v>28000</v>
      </c>
      <c r="I158" s="198" t="s">
        <v>4</v>
      </c>
    </row>
    <row r="159" spans="2:9" ht="13.5">
      <c r="B159" s="19" t="s">
        <v>10</v>
      </c>
      <c r="C159" s="171" t="s">
        <v>60</v>
      </c>
      <c r="D159" s="171">
        <v>50</v>
      </c>
      <c r="E159" s="20"/>
      <c r="F159" s="7">
        <v>0.024</v>
      </c>
      <c r="G159" s="211" t="s">
        <v>17</v>
      </c>
      <c r="H159" s="4">
        <v>650000</v>
      </c>
      <c r="I159" s="199"/>
    </row>
    <row r="160" spans="2:9" ht="13.5">
      <c r="B160" s="19" t="s">
        <v>10</v>
      </c>
      <c r="C160" s="171" t="s">
        <v>61</v>
      </c>
      <c r="D160" s="171">
        <v>13</v>
      </c>
      <c r="E160" s="20"/>
      <c r="F160" s="7">
        <v>0.3</v>
      </c>
      <c r="G160" s="211" t="s">
        <v>17</v>
      </c>
      <c r="H160" s="18">
        <v>75000</v>
      </c>
      <c r="I160" s="199"/>
    </row>
    <row r="161" spans="2:9" ht="12.75">
      <c r="B161" s="177" t="s">
        <v>10</v>
      </c>
      <c r="C161" s="177" t="s">
        <v>62</v>
      </c>
      <c r="D161" s="178">
        <v>100</v>
      </c>
      <c r="E161" s="179"/>
      <c r="F161" s="180">
        <v>0.44400000000000006</v>
      </c>
      <c r="G161" s="211" t="s">
        <v>17</v>
      </c>
      <c r="H161" s="187">
        <v>38500</v>
      </c>
      <c r="I161" s="205" t="s">
        <v>31</v>
      </c>
    </row>
    <row r="162" spans="2:9" ht="13.5">
      <c r="B162" s="19" t="s">
        <v>10</v>
      </c>
      <c r="C162" s="171" t="s">
        <v>63</v>
      </c>
      <c r="D162" s="171">
        <v>20</v>
      </c>
      <c r="E162" s="20"/>
      <c r="F162" s="7">
        <v>0.012</v>
      </c>
      <c r="G162" s="211" t="s">
        <v>17</v>
      </c>
      <c r="H162" s="18">
        <v>3245000</v>
      </c>
      <c r="I162" s="199"/>
    </row>
    <row r="163" spans="2:9" ht="13.5">
      <c r="B163" s="19" t="s">
        <v>10</v>
      </c>
      <c r="C163" s="171" t="s">
        <v>64</v>
      </c>
      <c r="D163" s="171">
        <v>140</v>
      </c>
      <c r="E163" s="20"/>
      <c r="F163" s="7">
        <v>0.052</v>
      </c>
      <c r="G163" s="211" t="s">
        <v>17</v>
      </c>
      <c r="H163" s="4">
        <v>80000</v>
      </c>
      <c r="I163" s="199"/>
    </row>
    <row r="164" spans="2:9" ht="12.75">
      <c r="B164" s="69" t="s">
        <v>65</v>
      </c>
      <c r="C164" s="69" t="s">
        <v>66</v>
      </c>
      <c r="D164" s="69" t="s">
        <v>67</v>
      </c>
      <c r="E164" s="70"/>
      <c r="F164" s="7">
        <v>1.095</v>
      </c>
      <c r="G164" s="211" t="s">
        <v>17</v>
      </c>
      <c r="H164" s="71">
        <v>60000</v>
      </c>
      <c r="I164" s="198" t="s">
        <v>4</v>
      </c>
    </row>
    <row r="165" spans="2:9" ht="12.75">
      <c r="B165" s="69" t="s">
        <v>65</v>
      </c>
      <c r="C165" s="69" t="s">
        <v>66</v>
      </c>
      <c r="D165" s="69" t="s">
        <v>68</v>
      </c>
      <c r="E165" s="70"/>
      <c r="F165" s="7">
        <v>0.791</v>
      </c>
      <c r="G165" s="211" t="s">
        <v>17</v>
      </c>
      <c r="H165" s="71">
        <v>60000</v>
      </c>
      <c r="I165" s="198" t="s">
        <v>4</v>
      </c>
    </row>
    <row r="166" spans="2:9" ht="12.75">
      <c r="B166" s="69" t="s">
        <v>65</v>
      </c>
      <c r="C166" s="69" t="s">
        <v>66</v>
      </c>
      <c r="D166" s="69" t="s">
        <v>69</v>
      </c>
      <c r="E166" s="70"/>
      <c r="F166" s="7">
        <v>0.051000000000000004</v>
      </c>
      <c r="G166" s="211" t="s">
        <v>17</v>
      </c>
      <c r="H166" s="71">
        <v>60000</v>
      </c>
      <c r="I166" s="198" t="s">
        <v>4</v>
      </c>
    </row>
    <row r="167" spans="2:9" ht="12.75">
      <c r="B167" s="69" t="s">
        <v>65</v>
      </c>
      <c r="C167" s="69" t="s">
        <v>66</v>
      </c>
      <c r="D167" s="69" t="s">
        <v>70</v>
      </c>
      <c r="E167" s="70"/>
      <c r="F167" s="7">
        <v>0.05799999999999998</v>
      </c>
      <c r="G167" s="211" t="s">
        <v>17</v>
      </c>
      <c r="H167" s="71">
        <v>60000</v>
      </c>
      <c r="I167" s="198" t="s">
        <v>4</v>
      </c>
    </row>
    <row r="168" spans="2:9" ht="12.75">
      <c r="B168" s="69" t="s">
        <v>65</v>
      </c>
      <c r="C168" s="69" t="s">
        <v>66</v>
      </c>
      <c r="D168" s="69" t="s">
        <v>71</v>
      </c>
      <c r="E168" s="70"/>
      <c r="F168" s="7">
        <v>1.609</v>
      </c>
      <c r="G168" s="211" t="s">
        <v>17</v>
      </c>
      <c r="H168" s="71">
        <v>60000</v>
      </c>
      <c r="I168" s="198" t="s">
        <v>4</v>
      </c>
    </row>
    <row r="169" spans="2:9" ht="12.75">
      <c r="B169" s="69" t="s">
        <v>65</v>
      </c>
      <c r="C169" s="69" t="s">
        <v>66</v>
      </c>
      <c r="D169" s="69" t="s">
        <v>72</v>
      </c>
      <c r="E169" s="70"/>
      <c r="F169" s="7">
        <v>2.637</v>
      </c>
      <c r="G169" s="211" t="s">
        <v>17</v>
      </c>
      <c r="H169" s="71">
        <v>60000</v>
      </c>
      <c r="I169" s="198" t="s">
        <v>4</v>
      </c>
    </row>
    <row r="170" spans="2:9" ht="12.75">
      <c r="B170" s="72" t="s">
        <v>65</v>
      </c>
      <c r="C170" s="72" t="s">
        <v>73</v>
      </c>
      <c r="D170" s="72" t="s">
        <v>74</v>
      </c>
      <c r="E170" s="20"/>
      <c r="F170" s="7">
        <v>0.5289999999999999</v>
      </c>
      <c r="G170" s="211" t="s">
        <v>17</v>
      </c>
      <c r="H170" s="73">
        <v>82000</v>
      </c>
      <c r="I170" s="207" t="s">
        <v>75</v>
      </c>
    </row>
    <row r="171" spans="2:9" ht="12.75">
      <c r="B171" s="14" t="s">
        <v>36</v>
      </c>
      <c r="C171" s="14" t="s">
        <v>76</v>
      </c>
      <c r="D171" s="14">
        <v>200</v>
      </c>
      <c r="E171" s="6" t="s">
        <v>77</v>
      </c>
      <c r="F171" s="7">
        <v>10.81</v>
      </c>
      <c r="G171" s="211" t="s">
        <v>17</v>
      </c>
      <c r="H171" s="4">
        <v>47250</v>
      </c>
      <c r="I171" s="199" t="s">
        <v>78</v>
      </c>
    </row>
    <row r="172" spans="2:9" ht="12.75">
      <c r="B172" s="149" t="s">
        <v>10</v>
      </c>
      <c r="C172" s="144" t="s">
        <v>79</v>
      </c>
      <c r="D172" s="144">
        <v>10</v>
      </c>
      <c r="E172" s="239" t="s">
        <v>144</v>
      </c>
      <c r="F172" s="145">
        <v>1.43</v>
      </c>
      <c r="G172" s="211" t="s">
        <v>17</v>
      </c>
      <c r="H172" s="136">
        <v>92000</v>
      </c>
      <c r="I172" s="204" t="s">
        <v>142</v>
      </c>
    </row>
    <row r="173" spans="2:9" ht="12.75">
      <c r="B173" s="149" t="s">
        <v>10</v>
      </c>
      <c r="C173" s="144" t="s">
        <v>79</v>
      </c>
      <c r="D173" s="144">
        <v>16</v>
      </c>
      <c r="E173" s="239"/>
      <c r="F173" s="145">
        <v>2.05</v>
      </c>
      <c r="G173" s="211" t="s">
        <v>17</v>
      </c>
      <c r="H173" s="136">
        <v>92000</v>
      </c>
      <c r="I173" s="204" t="s">
        <v>142</v>
      </c>
    </row>
    <row r="174" spans="2:9" ht="12.75">
      <c r="B174" s="75" t="s">
        <v>10</v>
      </c>
      <c r="C174" s="19" t="s">
        <v>79</v>
      </c>
      <c r="D174" s="19">
        <v>20</v>
      </c>
      <c r="E174" s="239"/>
      <c r="F174" s="7">
        <v>1.2</v>
      </c>
      <c r="G174" s="211" t="s">
        <v>17</v>
      </c>
      <c r="H174" s="4">
        <v>91250</v>
      </c>
      <c r="I174" s="204" t="s">
        <v>142</v>
      </c>
    </row>
    <row r="175" spans="2:9" ht="12.75">
      <c r="B175" s="75" t="s">
        <v>10</v>
      </c>
      <c r="C175" s="19" t="s">
        <v>79</v>
      </c>
      <c r="D175" s="19">
        <v>25</v>
      </c>
      <c r="E175" s="239"/>
      <c r="F175" s="7">
        <v>1.541</v>
      </c>
      <c r="G175" s="211" t="s">
        <v>17</v>
      </c>
      <c r="H175" s="4">
        <v>91250</v>
      </c>
      <c r="I175" s="205" t="s">
        <v>31</v>
      </c>
    </row>
    <row r="176" spans="2:9" ht="12.75">
      <c r="B176" s="75" t="s">
        <v>10</v>
      </c>
      <c r="C176" s="14" t="s">
        <v>79</v>
      </c>
      <c r="D176" s="74">
        <v>30</v>
      </c>
      <c r="E176" s="239"/>
      <c r="F176" s="7">
        <v>6.5</v>
      </c>
      <c r="G176" s="211" t="s">
        <v>17</v>
      </c>
      <c r="H176" s="4">
        <v>91250</v>
      </c>
      <c r="I176" s="206" t="s">
        <v>48</v>
      </c>
    </row>
    <row r="177" spans="2:9" ht="12.75">
      <c r="B177" s="149" t="s">
        <v>10</v>
      </c>
      <c r="C177" s="144" t="s">
        <v>79</v>
      </c>
      <c r="D177" s="144">
        <v>32</v>
      </c>
      <c r="E177" s="239"/>
      <c r="F177" s="145">
        <v>1.24</v>
      </c>
      <c r="G177" s="211" t="s">
        <v>17</v>
      </c>
      <c r="H177" s="136">
        <v>92000</v>
      </c>
      <c r="I177" s="204" t="s">
        <v>142</v>
      </c>
    </row>
    <row r="178" spans="2:9" ht="12.75">
      <c r="B178" s="75" t="s">
        <v>10</v>
      </c>
      <c r="C178" s="14" t="s">
        <v>79</v>
      </c>
      <c r="D178" s="74">
        <v>36</v>
      </c>
      <c r="E178" s="239"/>
      <c r="F178" s="7">
        <v>2.691</v>
      </c>
      <c r="G178" s="211" t="s">
        <v>17</v>
      </c>
      <c r="H178" s="4">
        <v>91250</v>
      </c>
      <c r="I178" s="206" t="s">
        <v>48</v>
      </c>
    </row>
    <row r="179" spans="2:9" ht="12.75">
      <c r="B179" s="75" t="s">
        <v>10</v>
      </c>
      <c r="C179" s="19" t="s">
        <v>79</v>
      </c>
      <c r="D179" s="27">
        <v>40</v>
      </c>
      <c r="E179" s="239"/>
      <c r="F179" s="7">
        <v>1.9719999999999998</v>
      </c>
      <c r="G179" s="211" t="s">
        <v>17</v>
      </c>
      <c r="H179" s="4">
        <v>91250</v>
      </c>
      <c r="I179" s="206" t="s">
        <v>48</v>
      </c>
    </row>
    <row r="180" spans="2:9" ht="12.75">
      <c r="B180" s="149" t="s">
        <v>10</v>
      </c>
      <c r="C180" s="144" t="s">
        <v>79</v>
      </c>
      <c r="D180" s="144">
        <v>45</v>
      </c>
      <c r="E180" s="239"/>
      <c r="F180" s="145">
        <v>1.6889999999999996</v>
      </c>
      <c r="G180" s="211" t="s">
        <v>17</v>
      </c>
      <c r="H180" s="136">
        <v>92000</v>
      </c>
      <c r="I180" s="204" t="s">
        <v>142</v>
      </c>
    </row>
    <row r="181" spans="2:9" ht="12.75">
      <c r="B181" s="75" t="s">
        <v>10</v>
      </c>
      <c r="C181" s="19" t="s">
        <v>79</v>
      </c>
      <c r="D181" s="27">
        <v>50</v>
      </c>
      <c r="E181" s="239"/>
      <c r="F181" s="7">
        <v>2.302</v>
      </c>
      <c r="G181" s="211" t="s">
        <v>17</v>
      </c>
      <c r="H181" s="4">
        <v>91250</v>
      </c>
      <c r="I181" s="208" t="s">
        <v>142</v>
      </c>
    </row>
    <row r="182" spans="2:9" ht="12.75">
      <c r="B182" s="75" t="s">
        <v>10</v>
      </c>
      <c r="C182" s="19" t="s">
        <v>79</v>
      </c>
      <c r="D182" s="27">
        <v>56</v>
      </c>
      <c r="E182" s="239"/>
      <c r="F182" s="7">
        <v>5.004</v>
      </c>
      <c r="G182" s="211" t="s">
        <v>17</v>
      </c>
      <c r="H182" s="4">
        <v>91250</v>
      </c>
      <c r="I182" s="206" t="s">
        <v>48</v>
      </c>
    </row>
    <row r="183" spans="2:9" ht="12.75">
      <c r="B183" s="75" t="s">
        <v>10</v>
      </c>
      <c r="C183" s="14" t="s">
        <v>79</v>
      </c>
      <c r="D183" s="74">
        <v>60</v>
      </c>
      <c r="E183" s="239"/>
      <c r="F183" s="7">
        <v>3.1390000000000002</v>
      </c>
      <c r="G183" s="211" t="s">
        <v>17</v>
      </c>
      <c r="H183" s="4">
        <v>91250</v>
      </c>
      <c r="I183" s="206" t="s">
        <v>48</v>
      </c>
    </row>
    <row r="184" spans="2:9" ht="12.75">
      <c r="B184" s="75" t="s">
        <v>10</v>
      </c>
      <c r="C184" s="19" t="s">
        <v>79</v>
      </c>
      <c r="D184" s="76">
        <v>65</v>
      </c>
      <c r="E184" s="239"/>
      <c r="F184" s="7">
        <v>4.88</v>
      </c>
      <c r="G184" s="211" t="s">
        <v>17</v>
      </c>
      <c r="H184" s="4">
        <v>91250</v>
      </c>
      <c r="I184" s="205" t="s">
        <v>31</v>
      </c>
    </row>
    <row r="185" spans="2:9" ht="12.75">
      <c r="B185" s="75" t="s">
        <v>10</v>
      </c>
      <c r="C185" s="19" t="s">
        <v>79</v>
      </c>
      <c r="D185" s="76">
        <v>70</v>
      </c>
      <c r="E185" s="239"/>
      <c r="F185" s="7">
        <v>7.5</v>
      </c>
      <c r="G185" s="211" t="s">
        <v>17</v>
      </c>
      <c r="H185" s="4">
        <v>91250</v>
      </c>
      <c r="I185" s="205" t="s">
        <v>31</v>
      </c>
    </row>
    <row r="186" spans="2:9" ht="12.75">
      <c r="B186" s="75" t="s">
        <v>10</v>
      </c>
      <c r="C186" s="19" t="s">
        <v>79</v>
      </c>
      <c r="D186" s="27">
        <v>75</v>
      </c>
      <c r="E186" s="239"/>
      <c r="F186" s="7">
        <v>2.96</v>
      </c>
      <c r="G186" s="211" t="s">
        <v>17</v>
      </c>
      <c r="H186" s="4">
        <v>91250</v>
      </c>
      <c r="I186" s="208" t="s">
        <v>142</v>
      </c>
    </row>
    <row r="187" spans="2:9" ht="12.75">
      <c r="B187" s="75" t="s">
        <v>10</v>
      </c>
      <c r="C187" s="77" t="s">
        <v>79</v>
      </c>
      <c r="D187" s="78">
        <v>80</v>
      </c>
      <c r="E187" s="239"/>
      <c r="F187" s="7">
        <v>9.492</v>
      </c>
      <c r="G187" s="211" t="s">
        <v>17</v>
      </c>
      <c r="H187" s="4">
        <v>91250</v>
      </c>
      <c r="I187" s="205" t="s">
        <v>31</v>
      </c>
    </row>
    <row r="188" spans="2:9" ht="12.75">
      <c r="B188" s="75" t="s">
        <v>10</v>
      </c>
      <c r="C188" s="19" t="s">
        <v>79</v>
      </c>
      <c r="D188" s="76">
        <v>85</v>
      </c>
      <c r="E188" s="239"/>
      <c r="F188" s="7">
        <v>2.731</v>
      </c>
      <c r="G188" s="211" t="s">
        <v>17</v>
      </c>
      <c r="H188" s="4">
        <v>91250</v>
      </c>
      <c r="I188" s="205" t="s">
        <v>31</v>
      </c>
    </row>
    <row r="189" spans="2:9" ht="12.75">
      <c r="B189" s="75" t="s">
        <v>10</v>
      </c>
      <c r="C189" s="19" t="s">
        <v>79</v>
      </c>
      <c r="D189" s="76">
        <v>90</v>
      </c>
      <c r="E189" s="239"/>
      <c r="F189" s="7">
        <v>6.189</v>
      </c>
      <c r="G189" s="211" t="s">
        <v>17</v>
      </c>
      <c r="H189" s="4">
        <v>91250</v>
      </c>
      <c r="I189" s="205" t="s">
        <v>31</v>
      </c>
    </row>
    <row r="190" spans="2:9" ht="12.75">
      <c r="B190" s="75" t="s">
        <v>10</v>
      </c>
      <c r="C190" s="77" t="s">
        <v>79</v>
      </c>
      <c r="D190" s="78">
        <v>95</v>
      </c>
      <c r="E190" s="239"/>
      <c r="F190" s="17">
        <v>3.5169999999999995</v>
      </c>
      <c r="G190" s="211" t="s">
        <v>17</v>
      </c>
      <c r="H190" s="4">
        <v>91250</v>
      </c>
      <c r="I190" s="205" t="s">
        <v>31</v>
      </c>
    </row>
    <row r="191" spans="2:9" ht="12.75">
      <c r="B191" s="75" t="s">
        <v>10</v>
      </c>
      <c r="C191" s="14" t="s">
        <v>79</v>
      </c>
      <c r="D191" s="74">
        <v>110</v>
      </c>
      <c r="E191" s="239"/>
      <c r="F191" s="7">
        <v>0.5</v>
      </c>
      <c r="G191" s="211" t="s">
        <v>17</v>
      </c>
      <c r="H191" s="4">
        <v>91250</v>
      </c>
      <c r="I191" s="206" t="s">
        <v>48</v>
      </c>
    </row>
    <row r="192" spans="2:9" ht="12.75">
      <c r="B192" s="75" t="s">
        <v>10</v>
      </c>
      <c r="C192" s="19" t="s">
        <v>79</v>
      </c>
      <c r="D192" s="76">
        <v>120</v>
      </c>
      <c r="E192" s="239"/>
      <c r="F192" s="7">
        <v>0.9</v>
      </c>
      <c r="G192" s="211" t="s">
        <v>17</v>
      </c>
      <c r="H192" s="4">
        <v>91250</v>
      </c>
      <c r="I192" s="205" t="s">
        <v>31</v>
      </c>
    </row>
    <row r="193" spans="2:9" ht="12.75">
      <c r="B193" s="75" t="s">
        <v>10</v>
      </c>
      <c r="C193" s="19" t="s">
        <v>79</v>
      </c>
      <c r="D193" s="76">
        <v>130</v>
      </c>
      <c r="E193" s="239"/>
      <c r="F193" s="7">
        <v>8.369</v>
      </c>
      <c r="G193" s="211" t="s">
        <v>17</v>
      </c>
      <c r="H193" s="4">
        <v>91250</v>
      </c>
      <c r="I193" s="205" t="s">
        <v>31</v>
      </c>
    </row>
    <row r="194" spans="2:9" ht="12.75">
      <c r="B194" s="75" t="s">
        <v>36</v>
      </c>
      <c r="C194" s="131" t="s">
        <v>80</v>
      </c>
      <c r="D194" s="132">
        <v>140</v>
      </c>
      <c r="E194" s="239"/>
      <c r="F194" s="7">
        <v>10</v>
      </c>
      <c r="G194" s="211" t="s">
        <v>17</v>
      </c>
      <c r="H194" s="4">
        <v>91250</v>
      </c>
      <c r="I194" s="205" t="s">
        <v>31</v>
      </c>
    </row>
    <row r="195" spans="2:9" ht="12.75">
      <c r="B195" s="75" t="s">
        <v>10</v>
      </c>
      <c r="C195" s="19" t="s">
        <v>79</v>
      </c>
      <c r="D195" s="76">
        <v>150</v>
      </c>
      <c r="E195" s="239"/>
      <c r="F195" s="7">
        <v>2.708000000000002</v>
      </c>
      <c r="G195" s="211" t="s">
        <v>17</v>
      </c>
      <c r="H195" s="4">
        <v>91250</v>
      </c>
      <c r="I195" s="205" t="s">
        <v>31</v>
      </c>
    </row>
    <row r="196" spans="2:9" ht="12.75">
      <c r="B196" s="75" t="s">
        <v>36</v>
      </c>
      <c r="C196" s="80" t="s">
        <v>80</v>
      </c>
      <c r="D196" s="130">
        <v>160</v>
      </c>
      <c r="E196" s="239"/>
      <c r="F196" s="7">
        <v>7.5</v>
      </c>
      <c r="G196" s="211" t="s">
        <v>17</v>
      </c>
      <c r="H196" s="4">
        <v>91250</v>
      </c>
      <c r="I196" s="205" t="s">
        <v>31</v>
      </c>
    </row>
    <row r="197" spans="2:9" ht="12.75">
      <c r="B197" s="75" t="s">
        <v>10</v>
      </c>
      <c r="C197" s="19" t="s">
        <v>79</v>
      </c>
      <c r="D197" s="76">
        <v>170</v>
      </c>
      <c r="E197" s="239"/>
      <c r="F197" s="7">
        <v>7.821000000000001</v>
      </c>
      <c r="G197" s="211" t="s">
        <v>17</v>
      </c>
      <c r="H197" s="4">
        <v>91250</v>
      </c>
      <c r="I197" s="205" t="s">
        <v>31</v>
      </c>
    </row>
    <row r="198" spans="2:9" s="43" customFormat="1" ht="15">
      <c r="B198" s="162" t="s">
        <v>36</v>
      </c>
      <c r="C198" s="166" t="s">
        <v>80</v>
      </c>
      <c r="D198" s="167">
        <v>180</v>
      </c>
      <c r="E198" s="239"/>
      <c r="F198" s="168">
        <v>5.78</v>
      </c>
      <c r="G198" s="211" t="s">
        <v>17</v>
      </c>
      <c r="H198" s="42">
        <v>91250</v>
      </c>
      <c r="I198" s="205" t="s">
        <v>31</v>
      </c>
    </row>
    <row r="199" spans="2:9" ht="12.75">
      <c r="B199" s="75" t="s">
        <v>10</v>
      </c>
      <c r="C199" s="19" t="s">
        <v>79</v>
      </c>
      <c r="D199" s="76">
        <v>190</v>
      </c>
      <c r="E199" s="239"/>
      <c r="F199" s="7">
        <v>8.9</v>
      </c>
      <c r="G199" s="211" t="s">
        <v>17</v>
      </c>
      <c r="H199" s="4">
        <v>91250</v>
      </c>
      <c r="I199" s="205" t="s">
        <v>31</v>
      </c>
    </row>
    <row r="200" spans="2:9" ht="15">
      <c r="B200" s="75" t="s">
        <v>36</v>
      </c>
      <c r="C200" s="88" t="s">
        <v>80</v>
      </c>
      <c r="D200" s="59">
        <v>200</v>
      </c>
      <c r="E200" s="239"/>
      <c r="F200" s="81">
        <v>8</v>
      </c>
      <c r="G200" s="211" t="s">
        <v>17</v>
      </c>
      <c r="H200" s="4">
        <v>91250</v>
      </c>
      <c r="I200" s="205" t="s">
        <v>31</v>
      </c>
    </row>
    <row r="201" spans="2:9" ht="12.75">
      <c r="B201" s="75" t="s">
        <v>10</v>
      </c>
      <c r="C201" s="19" t="s">
        <v>79</v>
      </c>
      <c r="D201" s="76">
        <v>210</v>
      </c>
      <c r="E201" s="239"/>
      <c r="F201" s="7">
        <v>1.3740000000000006</v>
      </c>
      <c r="G201" s="211" t="s">
        <v>17</v>
      </c>
      <c r="H201" s="4">
        <v>94500</v>
      </c>
      <c r="I201" s="205" t="s">
        <v>31</v>
      </c>
    </row>
    <row r="202" spans="2:9" ht="12.75">
      <c r="B202" s="75" t="s">
        <v>10</v>
      </c>
      <c r="C202" s="19" t="s">
        <v>79</v>
      </c>
      <c r="D202" s="76">
        <v>220</v>
      </c>
      <c r="E202" s="239"/>
      <c r="F202" s="7">
        <v>5.466</v>
      </c>
      <c r="G202" s="211" t="s">
        <v>17</v>
      </c>
      <c r="H202" s="4">
        <v>94500</v>
      </c>
      <c r="I202" s="205" t="s">
        <v>31</v>
      </c>
    </row>
    <row r="203" spans="2:9" ht="12.75">
      <c r="B203" s="75" t="s">
        <v>10</v>
      </c>
      <c r="C203" s="19" t="s">
        <v>79</v>
      </c>
      <c r="D203" s="76">
        <v>230</v>
      </c>
      <c r="E203" s="239"/>
      <c r="F203" s="7">
        <v>2.4579999999999997</v>
      </c>
      <c r="G203" s="211" t="s">
        <v>17</v>
      </c>
      <c r="H203" s="4">
        <v>94500</v>
      </c>
      <c r="I203" s="205" t="s">
        <v>31</v>
      </c>
    </row>
    <row r="204" spans="2:9" ht="12.75">
      <c r="B204" s="75" t="s">
        <v>10</v>
      </c>
      <c r="C204" s="19" t="s">
        <v>79</v>
      </c>
      <c r="D204" s="76">
        <v>240</v>
      </c>
      <c r="E204" s="239"/>
      <c r="F204" s="7">
        <v>5.47</v>
      </c>
      <c r="G204" s="211" t="s">
        <v>17</v>
      </c>
      <c r="H204" s="4">
        <v>94500</v>
      </c>
      <c r="I204" s="205" t="s">
        <v>31</v>
      </c>
    </row>
    <row r="205" spans="2:9" ht="12.75">
      <c r="B205" s="75" t="s">
        <v>10</v>
      </c>
      <c r="C205" s="19" t="s">
        <v>79</v>
      </c>
      <c r="D205" s="79">
        <v>250</v>
      </c>
      <c r="E205" s="239"/>
      <c r="F205" s="7">
        <v>12</v>
      </c>
      <c r="G205" s="211" t="s">
        <v>17</v>
      </c>
      <c r="H205" s="4">
        <v>94500</v>
      </c>
      <c r="I205" s="205" t="s">
        <v>31</v>
      </c>
    </row>
    <row r="206" spans="2:9" ht="15">
      <c r="B206" s="75" t="s">
        <v>36</v>
      </c>
      <c r="C206" s="88" t="s">
        <v>80</v>
      </c>
      <c r="D206" s="59">
        <v>280</v>
      </c>
      <c r="E206" s="239"/>
      <c r="F206" s="81">
        <v>13</v>
      </c>
      <c r="G206" s="211" t="s">
        <v>17</v>
      </c>
      <c r="H206" s="18">
        <v>94500</v>
      </c>
      <c r="I206" s="205" t="s">
        <v>31</v>
      </c>
    </row>
    <row r="207" spans="2:9" ht="12.75">
      <c r="B207" s="75" t="s">
        <v>10</v>
      </c>
      <c r="C207" s="19" t="s">
        <v>79</v>
      </c>
      <c r="D207" s="76">
        <v>300</v>
      </c>
      <c r="E207" s="239"/>
      <c r="F207" s="7">
        <v>12.55</v>
      </c>
      <c r="G207" s="211" t="s">
        <v>17</v>
      </c>
      <c r="H207" s="4">
        <v>99800</v>
      </c>
      <c r="I207" s="205" t="s">
        <v>31</v>
      </c>
    </row>
    <row r="208" spans="2:9" ht="15">
      <c r="B208" s="75" t="s">
        <v>36</v>
      </c>
      <c r="C208" s="88" t="s">
        <v>80</v>
      </c>
      <c r="D208" s="59">
        <v>320</v>
      </c>
      <c r="E208" s="239"/>
      <c r="F208" s="81">
        <v>10.725999999999999</v>
      </c>
      <c r="G208" s="211" t="s">
        <v>17</v>
      </c>
      <c r="H208" s="4">
        <v>99800</v>
      </c>
      <c r="I208" s="205" t="s">
        <v>31</v>
      </c>
    </row>
    <row r="209" spans="2:9" ht="12.75">
      <c r="B209" s="75" t="s">
        <v>36</v>
      </c>
      <c r="C209" s="80" t="s">
        <v>80</v>
      </c>
      <c r="D209" s="130">
        <v>350</v>
      </c>
      <c r="E209" s="239"/>
      <c r="F209" s="7">
        <v>5</v>
      </c>
      <c r="G209" s="211" t="s">
        <v>17</v>
      </c>
      <c r="H209" s="4">
        <v>99800</v>
      </c>
      <c r="I209" s="205" t="s">
        <v>31</v>
      </c>
    </row>
    <row r="210" spans="2:9" s="43" customFormat="1" ht="18" customHeight="1">
      <c r="B210" s="161" t="s">
        <v>10</v>
      </c>
      <c r="C210" s="82" t="s">
        <v>82</v>
      </c>
      <c r="D210" s="83">
        <v>16</v>
      </c>
      <c r="E210" s="240" t="s">
        <v>144</v>
      </c>
      <c r="F210" s="41">
        <v>1.26</v>
      </c>
      <c r="G210" s="211" t="s">
        <v>17</v>
      </c>
      <c r="H210" s="42">
        <v>73700</v>
      </c>
      <c r="I210" s="204" t="s">
        <v>142</v>
      </c>
    </row>
    <row r="211" spans="2:9" ht="12.75">
      <c r="B211" s="85" t="s">
        <v>10</v>
      </c>
      <c r="C211" s="64" t="s">
        <v>82</v>
      </c>
      <c r="D211" s="84">
        <v>20</v>
      </c>
      <c r="E211" s="240"/>
      <c r="F211" s="7">
        <v>0.5190000000000001</v>
      </c>
      <c r="G211" s="211" t="s">
        <v>17</v>
      </c>
      <c r="H211" s="4">
        <v>73700</v>
      </c>
      <c r="I211" s="204" t="s">
        <v>142</v>
      </c>
    </row>
    <row r="212" spans="2:9" ht="12.75">
      <c r="B212" s="85" t="s">
        <v>10</v>
      </c>
      <c r="C212" s="64" t="s">
        <v>82</v>
      </c>
      <c r="D212" s="84">
        <v>22</v>
      </c>
      <c r="E212" s="240"/>
      <c r="F212" s="7">
        <v>1.7569999999999997</v>
      </c>
      <c r="G212" s="211" t="s">
        <v>17</v>
      </c>
      <c r="H212" s="4">
        <v>73700</v>
      </c>
      <c r="I212" s="204" t="s">
        <v>142</v>
      </c>
    </row>
    <row r="213" spans="2:9" ht="12.75">
      <c r="B213" s="143" t="s">
        <v>10</v>
      </c>
      <c r="C213" s="133" t="s">
        <v>81</v>
      </c>
      <c r="D213" s="134">
        <v>25</v>
      </c>
      <c r="E213" s="240"/>
      <c r="F213" s="135">
        <v>1.885</v>
      </c>
      <c r="G213" s="211" t="s">
        <v>17</v>
      </c>
      <c r="H213" s="136">
        <v>73700</v>
      </c>
      <c r="I213" s="204" t="s">
        <v>142</v>
      </c>
    </row>
    <row r="214" spans="2:9" ht="12.75">
      <c r="B214" s="143" t="s">
        <v>10</v>
      </c>
      <c r="C214" s="146" t="s">
        <v>81</v>
      </c>
      <c r="D214" s="140">
        <v>26</v>
      </c>
      <c r="E214" s="240"/>
      <c r="F214" s="147">
        <v>2.28</v>
      </c>
      <c r="G214" s="211" t="s">
        <v>17</v>
      </c>
      <c r="H214" s="148">
        <v>73700</v>
      </c>
      <c r="I214" s="204" t="s">
        <v>142</v>
      </c>
    </row>
    <row r="215" spans="2:9" ht="12.75">
      <c r="B215" s="143" t="s">
        <v>10</v>
      </c>
      <c r="C215" s="133" t="s">
        <v>81</v>
      </c>
      <c r="D215" s="134">
        <v>28</v>
      </c>
      <c r="E215" s="240"/>
      <c r="F215" s="135">
        <v>0.24299999999999944</v>
      </c>
      <c r="G215" s="211" t="s">
        <v>17</v>
      </c>
      <c r="H215" s="136">
        <v>73700</v>
      </c>
      <c r="I215" s="204" t="s">
        <v>142</v>
      </c>
    </row>
    <row r="216" spans="2:9" ht="12.75">
      <c r="B216" s="143" t="s">
        <v>10</v>
      </c>
      <c r="C216" s="133" t="s">
        <v>81</v>
      </c>
      <c r="D216" s="134">
        <v>32</v>
      </c>
      <c r="E216" s="240"/>
      <c r="F216" s="135">
        <v>0.2860000000000005</v>
      </c>
      <c r="G216" s="211" t="s">
        <v>17</v>
      </c>
      <c r="H216" s="136">
        <v>73700</v>
      </c>
      <c r="I216" s="204" t="s">
        <v>142</v>
      </c>
    </row>
    <row r="217" spans="2:9" ht="12.75">
      <c r="B217" s="87" t="s">
        <v>10</v>
      </c>
      <c r="C217" s="88" t="s">
        <v>81</v>
      </c>
      <c r="D217" s="84">
        <v>36</v>
      </c>
      <c r="E217" s="240"/>
      <c r="F217" s="81">
        <v>4.265</v>
      </c>
      <c r="G217" s="211" t="s">
        <v>17</v>
      </c>
      <c r="H217" s="4">
        <v>73700</v>
      </c>
      <c r="I217" s="204" t="s">
        <v>142</v>
      </c>
    </row>
    <row r="218" spans="2:9" ht="12.75">
      <c r="B218" s="143" t="s">
        <v>10</v>
      </c>
      <c r="C218" s="133" t="s">
        <v>81</v>
      </c>
      <c r="D218" s="134">
        <v>40</v>
      </c>
      <c r="E218" s="240"/>
      <c r="F218" s="135">
        <v>0.53</v>
      </c>
      <c r="G218" s="211" t="s">
        <v>17</v>
      </c>
      <c r="H218" s="136">
        <v>73700</v>
      </c>
      <c r="I218" s="204" t="s">
        <v>142</v>
      </c>
    </row>
    <row r="219" spans="2:9" ht="12.75">
      <c r="B219" s="143" t="s">
        <v>10</v>
      </c>
      <c r="C219" s="146" t="s">
        <v>81</v>
      </c>
      <c r="D219" s="140">
        <v>45</v>
      </c>
      <c r="E219" s="240"/>
      <c r="F219" s="147">
        <v>3.5</v>
      </c>
      <c r="G219" s="211" t="s">
        <v>17</v>
      </c>
      <c r="H219" s="148">
        <v>73700</v>
      </c>
      <c r="I219" s="204" t="s">
        <v>142</v>
      </c>
    </row>
    <row r="220" spans="2:9" ht="12.75">
      <c r="B220" s="143" t="s">
        <v>10</v>
      </c>
      <c r="C220" s="146" t="s">
        <v>81</v>
      </c>
      <c r="D220" s="140">
        <v>50</v>
      </c>
      <c r="E220" s="240"/>
      <c r="F220" s="147">
        <v>3.2840000000000003</v>
      </c>
      <c r="G220" s="211" t="s">
        <v>17</v>
      </c>
      <c r="H220" s="148">
        <v>73700</v>
      </c>
      <c r="I220" s="204" t="s">
        <v>142</v>
      </c>
    </row>
    <row r="221" spans="2:9" ht="12.75">
      <c r="B221" s="143" t="s">
        <v>10</v>
      </c>
      <c r="C221" s="133" t="s">
        <v>81</v>
      </c>
      <c r="D221" s="134">
        <v>56</v>
      </c>
      <c r="E221" s="240"/>
      <c r="F221" s="169">
        <v>5</v>
      </c>
      <c r="G221" s="211" t="s">
        <v>17</v>
      </c>
      <c r="H221" s="136">
        <v>73700</v>
      </c>
      <c r="I221" s="204" t="s">
        <v>142</v>
      </c>
    </row>
    <row r="222" spans="2:9" ht="12.75">
      <c r="B222" s="85" t="s">
        <v>10</v>
      </c>
      <c r="C222" s="88" t="s">
        <v>82</v>
      </c>
      <c r="D222" s="22">
        <v>60</v>
      </c>
      <c r="E222" s="240"/>
      <c r="F222" s="81">
        <v>0.67</v>
      </c>
      <c r="G222" s="211" t="s">
        <v>17</v>
      </c>
      <c r="H222" s="4">
        <v>73700</v>
      </c>
      <c r="I222" s="204" t="s">
        <v>142</v>
      </c>
    </row>
    <row r="223" spans="2:9" ht="12.75">
      <c r="B223" s="87" t="s">
        <v>10</v>
      </c>
      <c r="C223" s="88" t="s">
        <v>82</v>
      </c>
      <c r="D223" s="84">
        <v>65</v>
      </c>
      <c r="E223" s="240"/>
      <c r="F223" s="7">
        <v>2.5</v>
      </c>
      <c r="G223" s="211" t="s">
        <v>17</v>
      </c>
      <c r="H223" s="4">
        <v>73700</v>
      </c>
      <c r="I223" s="208" t="s">
        <v>142</v>
      </c>
    </row>
    <row r="224" spans="1:9" ht="15">
      <c r="A224" s="150"/>
      <c r="B224" s="85" t="s">
        <v>10</v>
      </c>
      <c r="C224" s="88" t="s">
        <v>81</v>
      </c>
      <c r="D224" s="60">
        <v>70</v>
      </c>
      <c r="E224" s="240"/>
      <c r="F224" s="81">
        <v>10.530999999999999</v>
      </c>
      <c r="G224" s="211" t="s">
        <v>17</v>
      </c>
      <c r="H224" s="4">
        <v>73700</v>
      </c>
      <c r="I224" s="205" t="s">
        <v>31</v>
      </c>
    </row>
    <row r="225" spans="2:9" ht="12.75">
      <c r="B225" s="93" t="s">
        <v>36</v>
      </c>
      <c r="C225" s="88" t="s">
        <v>81</v>
      </c>
      <c r="D225" s="137">
        <v>75</v>
      </c>
      <c r="E225" s="240"/>
      <c r="F225" s="138">
        <v>5.49</v>
      </c>
      <c r="G225" s="211" t="s">
        <v>17</v>
      </c>
      <c r="H225" s="4">
        <v>73700</v>
      </c>
      <c r="I225" s="205" t="s">
        <v>31</v>
      </c>
    </row>
    <row r="226" spans="2:9" ht="12.75">
      <c r="B226" s="86" t="s">
        <v>10</v>
      </c>
      <c r="C226" s="37" t="s">
        <v>82</v>
      </c>
      <c r="D226" s="76">
        <v>80</v>
      </c>
      <c r="E226" s="240"/>
      <c r="F226" s="81">
        <v>12</v>
      </c>
      <c r="G226" s="211" t="s">
        <v>17</v>
      </c>
      <c r="H226" s="4">
        <v>73700</v>
      </c>
      <c r="I226" s="205" t="s">
        <v>31</v>
      </c>
    </row>
    <row r="227" spans="2:9" ht="12.75">
      <c r="B227" s="85" t="s">
        <v>10</v>
      </c>
      <c r="C227" s="90" t="s">
        <v>81</v>
      </c>
      <c r="D227" s="84">
        <v>90</v>
      </c>
      <c r="E227" s="240"/>
      <c r="F227" s="91">
        <v>1.553</v>
      </c>
      <c r="G227" s="211" t="s">
        <v>17</v>
      </c>
      <c r="H227" s="4">
        <v>73700</v>
      </c>
      <c r="I227" s="205" t="s">
        <v>31</v>
      </c>
    </row>
    <row r="228" spans="2:9" ht="12.75">
      <c r="B228" s="93" t="s">
        <v>36</v>
      </c>
      <c r="C228" s="88" t="s">
        <v>81</v>
      </c>
      <c r="D228" s="137">
        <v>120</v>
      </c>
      <c r="E228" s="240"/>
      <c r="F228" s="138">
        <v>3.08</v>
      </c>
      <c r="G228" s="211" t="s">
        <v>17</v>
      </c>
      <c r="H228" s="4">
        <v>73700</v>
      </c>
      <c r="I228" s="205" t="s">
        <v>31</v>
      </c>
    </row>
    <row r="229" spans="2:9" ht="12.75">
      <c r="B229" s="93" t="s">
        <v>36</v>
      </c>
      <c r="C229" s="88" t="s">
        <v>81</v>
      </c>
      <c r="D229" s="137">
        <v>130</v>
      </c>
      <c r="E229" s="240"/>
      <c r="F229" s="138">
        <v>8.5</v>
      </c>
      <c r="G229" s="211" t="s">
        <v>17</v>
      </c>
      <c r="H229" s="4">
        <v>73700</v>
      </c>
      <c r="I229" s="205" t="s">
        <v>31</v>
      </c>
    </row>
    <row r="230" spans="2:9" ht="12.75">
      <c r="B230" s="93" t="s">
        <v>36</v>
      </c>
      <c r="C230" s="88" t="s">
        <v>81</v>
      </c>
      <c r="D230" s="137">
        <v>140</v>
      </c>
      <c r="E230" s="240"/>
      <c r="F230" s="138">
        <v>20</v>
      </c>
      <c r="G230" s="211" t="s">
        <v>17</v>
      </c>
      <c r="H230" s="4">
        <v>73700</v>
      </c>
      <c r="I230" s="205" t="s">
        <v>31</v>
      </c>
    </row>
    <row r="231" spans="2:9" ht="12.75">
      <c r="B231" s="93" t="s">
        <v>36</v>
      </c>
      <c r="C231" s="88" t="s">
        <v>81</v>
      </c>
      <c r="D231" s="137">
        <v>150</v>
      </c>
      <c r="E231" s="240"/>
      <c r="F231" s="138">
        <v>19</v>
      </c>
      <c r="G231" s="211" t="s">
        <v>17</v>
      </c>
      <c r="H231" s="4">
        <v>73700</v>
      </c>
      <c r="I231" s="205" t="s">
        <v>31</v>
      </c>
    </row>
    <row r="232" spans="2:9" ht="12.75">
      <c r="B232" s="93" t="s">
        <v>36</v>
      </c>
      <c r="C232" s="88" t="s">
        <v>81</v>
      </c>
      <c r="D232" s="137">
        <v>170</v>
      </c>
      <c r="E232" s="240"/>
      <c r="F232" s="138">
        <v>13.7</v>
      </c>
      <c r="G232" s="211" t="s">
        <v>17</v>
      </c>
      <c r="H232" s="4">
        <v>73700</v>
      </c>
      <c r="I232" s="205" t="s">
        <v>31</v>
      </c>
    </row>
    <row r="233" spans="2:9" ht="12.75">
      <c r="B233" s="85" t="s">
        <v>10</v>
      </c>
      <c r="C233" s="88" t="s">
        <v>82</v>
      </c>
      <c r="D233" s="84">
        <v>180</v>
      </c>
      <c r="E233" s="240"/>
      <c r="F233" s="81">
        <v>3.382</v>
      </c>
      <c r="G233" s="211" t="s">
        <v>17</v>
      </c>
      <c r="H233" s="4">
        <v>73700</v>
      </c>
      <c r="I233" s="205" t="s">
        <v>31</v>
      </c>
    </row>
    <row r="234" spans="2:9" ht="12.75">
      <c r="B234" s="85" t="s">
        <v>10</v>
      </c>
      <c r="C234" s="88" t="s">
        <v>82</v>
      </c>
      <c r="D234" s="84">
        <v>190</v>
      </c>
      <c r="E234" s="240"/>
      <c r="F234" s="81">
        <v>11.5</v>
      </c>
      <c r="G234" s="211" t="s">
        <v>17</v>
      </c>
      <c r="H234" s="4">
        <v>73700</v>
      </c>
      <c r="I234" s="205" t="s">
        <v>31</v>
      </c>
    </row>
    <row r="235" spans="2:9" ht="12.75">
      <c r="B235" s="85" t="s">
        <v>10</v>
      </c>
      <c r="C235" s="88" t="s">
        <v>81</v>
      </c>
      <c r="D235" s="22">
        <v>200</v>
      </c>
      <c r="E235" s="240"/>
      <c r="F235" s="81">
        <v>11</v>
      </c>
      <c r="G235" s="211" t="s">
        <v>17</v>
      </c>
      <c r="H235" s="4">
        <v>73700</v>
      </c>
      <c r="I235" s="205" t="s">
        <v>31</v>
      </c>
    </row>
    <row r="236" spans="2:9" ht="12.75">
      <c r="B236" s="85" t="s">
        <v>10</v>
      </c>
      <c r="C236" s="64" t="s">
        <v>82</v>
      </c>
      <c r="D236" s="84">
        <v>210</v>
      </c>
      <c r="E236" s="240"/>
      <c r="F236" s="7">
        <v>1.4969999999999999</v>
      </c>
      <c r="G236" s="211" t="s">
        <v>17</v>
      </c>
      <c r="H236" s="92">
        <v>77700</v>
      </c>
      <c r="I236" s="204" t="s">
        <v>142</v>
      </c>
    </row>
    <row r="237" spans="2:9" ht="12.75">
      <c r="B237" s="86" t="s">
        <v>10</v>
      </c>
      <c r="C237" s="37" t="s">
        <v>82</v>
      </c>
      <c r="D237" s="76">
        <v>220</v>
      </c>
      <c r="E237" s="240"/>
      <c r="F237" s="81">
        <v>4.07</v>
      </c>
      <c r="G237" s="211" t="s">
        <v>17</v>
      </c>
      <c r="H237" s="92">
        <v>77700</v>
      </c>
      <c r="I237" s="205" t="s">
        <v>31</v>
      </c>
    </row>
    <row r="238" spans="2:9" ht="12.75">
      <c r="B238" s="85" t="s">
        <v>10</v>
      </c>
      <c r="C238" s="88" t="s">
        <v>81</v>
      </c>
      <c r="D238" s="22">
        <v>230</v>
      </c>
      <c r="E238" s="240"/>
      <c r="F238" s="81">
        <v>6</v>
      </c>
      <c r="G238" s="211" t="s">
        <v>17</v>
      </c>
      <c r="H238" s="4">
        <v>77700</v>
      </c>
      <c r="I238" s="205" t="s">
        <v>31</v>
      </c>
    </row>
    <row r="239" spans="2:9" ht="12.75">
      <c r="B239" s="85" t="s">
        <v>10</v>
      </c>
      <c r="C239" s="88" t="s">
        <v>82</v>
      </c>
      <c r="D239" s="84">
        <v>240</v>
      </c>
      <c r="E239" s="240"/>
      <c r="F239" s="81">
        <v>4</v>
      </c>
      <c r="G239" s="211" t="s">
        <v>17</v>
      </c>
      <c r="H239" s="92">
        <v>77700</v>
      </c>
      <c r="I239" s="205" t="s">
        <v>31</v>
      </c>
    </row>
    <row r="240" spans="2:9" ht="12.75">
      <c r="B240" s="93" t="s">
        <v>36</v>
      </c>
      <c r="C240" s="88" t="s">
        <v>81</v>
      </c>
      <c r="D240" s="137">
        <v>250</v>
      </c>
      <c r="E240" s="240"/>
      <c r="F240" s="138">
        <v>5</v>
      </c>
      <c r="G240" s="211" t="s">
        <v>17</v>
      </c>
      <c r="H240" s="94">
        <v>77700</v>
      </c>
      <c r="I240" s="205" t="s">
        <v>31</v>
      </c>
    </row>
    <row r="241" spans="2:9" ht="12.75">
      <c r="B241" s="87" t="s">
        <v>10</v>
      </c>
      <c r="C241" s="88" t="s">
        <v>82</v>
      </c>
      <c r="D241" s="84">
        <v>260</v>
      </c>
      <c r="E241" s="240"/>
      <c r="F241" s="81">
        <v>6</v>
      </c>
      <c r="G241" s="211" t="s">
        <v>17</v>
      </c>
      <c r="H241" s="4">
        <v>79900</v>
      </c>
      <c r="I241" s="205" t="s">
        <v>31</v>
      </c>
    </row>
    <row r="242" spans="1:9" ht="15">
      <c r="A242" s="150"/>
      <c r="B242" s="85" t="s">
        <v>10</v>
      </c>
      <c r="C242" s="88" t="s">
        <v>81</v>
      </c>
      <c r="D242" s="60">
        <v>280</v>
      </c>
      <c r="E242" s="240"/>
      <c r="F242" s="81">
        <v>10</v>
      </c>
      <c r="G242" s="211" t="s">
        <v>17</v>
      </c>
      <c r="H242" s="18">
        <v>79900</v>
      </c>
      <c r="I242" s="205" t="s">
        <v>31</v>
      </c>
    </row>
    <row r="243" spans="1:9" ht="15.75" customHeight="1">
      <c r="A243" s="150"/>
      <c r="B243" s="85" t="s">
        <v>10</v>
      </c>
      <c r="C243" s="88" t="s">
        <v>81</v>
      </c>
      <c r="D243" s="60">
        <v>320</v>
      </c>
      <c r="E243" s="240"/>
      <c r="F243" s="81">
        <v>3.5</v>
      </c>
      <c r="G243" s="211" t="s">
        <v>17</v>
      </c>
      <c r="H243" s="4">
        <v>79900</v>
      </c>
      <c r="I243" s="205" t="s">
        <v>31</v>
      </c>
    </row>
    <row r="244" spans="1:9" ht="15">
      <c r="A244" s="150"/>
      <c r="B244" s="85" t="s">
        <v>10</v>
      </c>
      <c r="C244" s="88" t="s">
        <v>81</v>
      </c>
      <c r="D244" s="60">
        <v>350</v>
      </c>
      <c r="E244" s="240"/>
      <c r="F244" s="81">
        <v>6.5</v>
      </c>
      <c r="G244" s="211" t="s">
        <v>17</v>
      </c>
      <c r="H244" s="4">
        <v>79900</v>
      </c>
      <c r="I244" s="205" t="s">
        <v>31</v>
      </c>
    </row>
    <row r="245" spans="2:9" ht="12.75">
      <c r="B245" s="87" t="s">
        <v>10</v>
      </c>
      <c r="C245" s="88" t="s">
        <v>81</v>
      </c>
      <c r="D245" s="84">
        <v>420</v>
      </c>
      <c r="E245" s="11" t="s">
        <v>145</v>
      </c>
      <c r="F245" s="7">
        <v>3.415</v>
      </c>
      <c r="G245" s="211" t="s">
        <v>17</v>
      </c>
      <c r="H245" s="4">
        <v>93000</v>
      </c>
      <c r="I245" s="208" t="s">
        <v>83</v>
      </c>
    </row>
    <row r="246" spans="2:9" ht="12.75">
      <c r="B246" s="87" t="s">
        <v>10</v>
      </c>
      <c r="C246" s="88" t="s">
        <v>81</v>
      </c>
      <c r="D246" s="84">
        <v>440</v>
      </c>
      <c r="E246" s="11" t="s">
        <v>145</v>
      </c>
      <c r="F246" s="7">
        <v>1.36</v>
      </c>
      <c r="G246" s="211" t="s">
        <v>17</v>
      </c>
      <c r="H246" s="4">
        <v>93000</v>
      </c>
      <c r="I246" s="208" t="s">
        <v>83</v>
      </c>
    </row>
    <row r="247" spans="2:9" ht="12.75">
      <c r="B247" s="87" t="s">
        <v>10</v>
      </c>
      <c r="C247" s="88" t="s">
        <v>81</v>
      </c>
      <c r="D247" s="84">
        <v>480</v>
      </c>
      <c r="E247" s="11" t="s">
        <v>145</v>
      </c>
      <c r="F247" s="7">
        <v>0.945</v>
      </c>
      <c r="G247" s="211" t="s">
        <v>17</v>
      </c>
      <c r="H247" s="4">
        <v>93000</v>
      </c>
      <c r="I247" s="208" t="s">
        <v>83</v>
      </c>
    </row>
    <row r="248" spans="2:9" ht="12.75">
      <c r="B248" s="87" t="s">
        <v>10</v>
      </c>
      <c r="C248" s="88" t="s">
        <v>81</v>
      </c>
      <c r="D248" s="84">
        <v>500</v>
      </c>
      <c r="E248" s="11" t="s">
        <v>145</v>
      </c>
      <c r="F248" s="7">
        <v>5.15</v>
      </c>
      <c r="G248" s="211" t="s">
        <v>17</v>
      </c>
      <c r="H248" s="4">
        <v>93000</v>
      </c>
      <c r="I248" s="208" t="s">
        <v>83</v>
      </c>
    </row>
    <row r="249" spans="2:9" ht="12.75">
      <c r="B249" s="189" t="s">
        <v>84</v>
      </c>
      <c r="C249" s="27" t="s">
        <v>85</v>
      </c>
      <c r="D249" s="95" t="s">
        <v>86</v>
      </c>
      <c r="E249" s="96" t="s">
        <v>87</v>
      </c>
      <c r="F249" s="81">
        <v>4.721</v>
      </c>
      <c r="G249" s="211" t="s">
        <v>17</v>
      </c>
      <c r="H249" s="35">
        <v>95000</v>
      </c>
      <c r="I249" s="206" t="s">
        <v>48</v>
      </c>
    </row>
    <row r="250" spans="2:9" ht="12.75">
      <c r="B250" s="188" t="s">
        <v>10</v>
      </c>
      <c r="C250" s="50" t="s">
        <v>85</v>
      </c>
      <c r="D250" s="10">
        <v>20</v>
      </c>
      <c r="E250" s="241" t="s">
        <v>144</v>
      </c>
      <c r="F250" s="12">
        <v>0.287</v>
      </c>
      <c r="G250" s="211" t="s">
        <v>17</v>
      </c>
      <c r="H250" s="34">
        <v>170000</v>
      </c>
      <c r="I250" s="201" t="s">
        <v>18</v>
      </c>
    </row>
    <row r="251" spans="2:9" ht="12.75">
      <c r="B251" s="188" t="s">
        <v>10</v>
      </c>
      <c r="C251" s="50" t="s">
        <v>85</v>
      </c>
      <c r="D251" s="10">
        <v>30</v>
      </c>
      <c r="E251" s="241"/>
      <c r="F251" s="12">
        <v>0.52</v>
      </c>
      <c r="G251" s="211" t="s">
        <v>17</v>
      </c>
      <c r="H251" s="34">
        <v>170000</v>
      </c>
      <c r="I251" s="201" t="s">
        <v>18</v>
      </c>
    </row>
    <row r="252" spans="2:9" ht="12.75">
      <c r="B252" s="188" t="s">
        <v>10</v>
      </c>
      <c r="C252" s="50" t="s">
        <v>85</v>
      </c>
      <c r="D252" s="10">
        <v>36</v>
      </c>
      <c r="E252" s="241"/>
      <c r="F252" s="12">
        <v>0.509</v>
      </c>
      <c r="G252" s="211" t="s">
        <v>17</v>
      </c>
      <c r="H252" s="34">
        <v>170000</v>
      </c>
      <c r="I252" s="201" t="s">
        <v>18</v>
      </c>
    </row>
    <row r="253" spans="2:9" ht="12.75">
      <c r="B253" s="189" t="s">
        <v>10</v>
      </c>
      <c r="C253" s="27" t="s">
        <v>85</v>
      </c>
      <c r="D253" s="181">
        <v>40</v>
      </c>
      <c r="E253" s="241"/>
      <c r="F253" s="81">
        <v>0.97</v>
      </c>
      <c r="G253" s="211" t="s">
        <v>17</v>
      </c>
      <c r="H253" s="34">
        <v>165000</v>
      </c>
      <c r="I253" s="209" t="s">
        <v>48</v>
      </c>
    </row>
    <row r="254" spans="2:9" ht="12.75">
      <c r="B254" s="188" t="s">
        <v>10</v>
      </c>
      <c r="C254" s="50" t="s">
        <v>85</v>
      </c>
      <c r="D254" s="10">
        <v>40</v>
      </c>
      <c r="E254" s="241"/>
      <c r="F254" s="12">
        <v>0.992</v>
      </c>
      <c r="G254" s="211" t="s">
        <v>17</v>
      </c>
      <c r="H254" s="34">
        <v>170000</v>
      </c>
      <c r="I254" s="201" t="s">
        <v>18</v>
      </c>
    </row>
    <row r="255" spans="2:9" ht="12.75">
      <c r="B255" s="188" t="s">
        <v>10</v>
      </c>
      <c r="C255" s="50" t="s">
        <v>85</v>
      </c>
      <c r="D255" s="10">
        <v>45</v>
      </c>
      <c r="E255" s="241"/>
      <c r="F255" s="12">
        <v>1.576</v>
      </c>
      <c r="G255" s="211" t="s">
        <v>17</v>
      </c>
      <c r="H255" s="34">
        <v>170000</v>
      </c>
      <c r="I255" s="201" t="s">
        <v>18</v>
      </c>
    </row>
    <row r="256" spans="2:9" ht="12.75">
      <c r="B256" s="188" t="s">
        <v>10</v>
      </c>
      <c r="C256" s="50" t="s">
        <v>85</v>
      </c>
      <c r="D256" s="10">
        <v>50</v>
      </c>
      <c r="E256" s="241"/>
      <c r="F256" s="12">
        <v>1.411</v>
      </c>
      <c r="G256" s="211" t="s">
        <v>17</v>
      </c>
      <c r="H256" s="34">
        <v>170000</v>
      </c>
      <c r="I256" s="201" t="s">
        <v>18</v>
      </c>
    </row>
    <row r="257" spans="2:9" ht="12.75">
      <c r="B257" s="188" t="s">
        <v>10</v>
      </c>
      <c r="C257" s="50" t="s">
        <v>85</v>
      </c>
      <c r="D257" s="10">
        <v>56</v>
      </c>
      <c r="E257" s="241"/>
      <c r="F257" s="12">
        <v>1.035</v>
      </c>
      <c r="G257" s="211" t="s">
        <v>17</v>
      </c>
      <c r="H257" s="34">
        <v>170000</v>
      </c>
      <c r="I257" s="201" t="s">
        <v>18</v>
      </c>
    </row>
    <row r="258" spans="2:9" ht="12.75">
      <c r="B258" s="188" t="s">
        <v>10</v>
      </c>
      <c r="C258" s="50" t="s">
        <v>85</v>
      </c>
      <c r="D258" s="10">
        <v>60</v>
      </c>
      <c r="E258" s="241"/>
      <c r="F258" s="12">
        <v>0.957</v>
      </c>
      <c r="G258" s="211" t="s">
        <v>17</v>
      </c>
      <c r="H258" s="34">
        <v>170000</v>
      </c>
      <c r="I258" s="201" t="s">
        <v>18</v>
      </c>
    </row>
    <row r="259" spans="2:9" ht="12.75">
      <c r="B259" s="188" t="s">
        <v>10</v>
      </c>
      <c r="C259" s="50" t="s">
        <v>85</v>
      </c>
      <c r="D259" s="10">
        <v>75</v>
      </c>
      <c r="E259" s="241"/>
      <c r="F259" s="12">
        <v>0.766</v>
      </c>
      <c r="G259" s="211" t="s">
        <v>17</v>
      </c>
      <c r="H259" s="34">
        <v>170000</v>
      </c>
      <c r="I259" s="201" t="s">
        <v>18</v>
      </c>
    </row>
    <row r="260" spans="2:9" ht="12.75">
      <c r="B260" s="188" t="s">
        <v>10</v>
      </c>
      <c r="C260" s="50" t="s">
        <v>85</v>
      </c>
      <c r="D260" s="10">
        <v>110</v>
      </c>
      <c r="E260" s="241"/>
      <c r="F260" s="12">
        <v>0.239</v>
      </c>
      <c r="G260" s="211" t="s">
        <v>17</v>
      </c>
      <c r="H260" s="34">
        <v>170000</v>
      </c>
      <c r="I260" s="201" t="s">
        <v>18</v>
      </c>
    </row>
    <row r="261" spans="2:9" ht="12.75">
      <c r="B261" s="188" t="s">
        <v>10</v>
      </c>
      <c r="C261" s="50" t="s">
        <v>85</v>
      </c>
      <c r="D261" s="10">
        <v>120</v>
      </c>
      <c r="E261" s="241"/>
      <c r="F261" s="12">
        <v>0.43700000000000006</v>
      </c>
      <c r="G261" s="211" t="s">
        <v>17</v>
      </c>
      <c r="H261" s="34">
        <v>170000</v>
      </c>
      <c r="I261" s="201" t="s">
        <v>18</v>
      </c>
    </row>
    <row r="262" spans="2:9" ht="12.75">
      <c r="B262" s="188" t="s">
        <v>10</v>
      </c>
      <c r="C262" s="50" t="s">
        <v>85</v>
      </c>
      <c r="D262" s="10">
        <v>130</v>
      </c>
      <c r="E262" s="241"/>
      <c r="F262" s="12">
        <v>1.38</v>
      </c>
      <c r="G262" s="211" t="s">
        <v>17</v>
      </c>
      <c r="H262" s="34">
        <v>170000</v>
      </c>
      <c r="I262" s="201" t="s">
        <v>18</v>
      </c>
    </row>
    <row r="263" spans="2:9" ht="12.75">
      <c r="B263" s="188" t="s">
        <v>10</v>
      </c>
      <c r="C263" s="182" t="s">
        <v>85</v>
      </c>
      <c r="D263" s="183">
        <v>140</v>
      </c>
      <c r="E263" s="241"/>
      <c r="F263" s="184">
        <v>4.675</v>
      </c>
      <c r="G263" s="211" t="s">
        <v>17</v>
      </c>
      <c r="H263" s="186">
        <v>165000</v>
      </c>
      <c r="I263" s="201" t="s">
        <v>78</v>
      </c>
    </row>
    <row r="264" spans="2:9" ht="12.75">
      <c r="B264" s="188" t="s">
        <v>10</v>
      </c>
      <c r="C264" s="182" t="s">
        <v>85</v>
      </c>
      <c r="D264" s="183">
        <v>150</v>
      </c>
      <c r="E264" s="241"/>
      <c r="F264" s="184">
        <v>4.422</v>
      </c>
      <c r="G264" s="211" t="s">
        <v>17</v>
      </c>
      <c r="H264" s="186">
        <v>165000</v>
      </c>
      <c r="I264" s="201" t="s">
        <v>78</v>
      </c>
    </row>
    <row r="265" spans="2:9" ht="12.75">
      <c r="B265" s="188" t="s">
        <v>10</v>
      </c>
      <c r="C265" s="50" t="s">
        <v>85</v>
      </c>
      <c r="D265" s="10">
        <v>150</v>
      </c>
      <c r="E265" s="241"/>
      <c r="F265" s="12">
        <v>1.87</v>
      </c>
      <c r="G265" s="211" t="s">
        <v>17</v>
      </c>
      <c r="H265" s="34">
        <v>170000</v>
      </c>
      <c r="I265" s="201" t="s">
        <v>18</v>
      </c>
    </row>
    <row r="266" spans="2:9" ht="12.75">
      <c r="B266" s="188" t="s">
        <v>10</v>
      </c>
      <c r="C266" s="182" t="s">
        <v>85</v>
      </c>
      <c r="D266" s="183">
        <v>160</v>
      </c>
      <c r="E266" s="241"/>
      <c r="F266" s="184">
        <v>0.805</v>
      </c>
      <c r="G266" s="211" t="s">
        <v>17</v>
      </c>
      <c r="H266" s="186">
        <v>170000</v>
      </c>
      <c r="I266" s="201" t="s">
        <v>78</v>
      </c>
    </row>
    <row r="267" spans="2:9" ht="12.75">
      <c r="B267" s="188" t="s">
        <v>10</v>
      </c>
      <c r="C267" s="182" t="s">
        <v>85</v>
      </c>
      <c r="D267" s="183">
        <v>160</v>
      </c>
      <c r="E267" s="241"/>
      <c r="F267" s="184">
        <v>3.26</v>
      </c>
      <c r="G267" s="211" t="s">
        <v>17</v>
      </c>
      <c r="H267" s="186">
        <v>165000</v>
      </c>
      <c r="I267" s="201" t="s">
        <v>78</v>
      </c>
    </row>
    <row r="268" spans="2:9" ht="12.75">
      <c r="B268" s="188" t="s">
        <v>10</v>
      </c>
      <c r="C268" s="50" t="s">
        <v>85</v>
      </c>
      <c r="D268" s="185">
        <v>190</v>
      </c>
      <c r="E268" s="241"/>
      <c r="F268" s="7">
        <v>0.51</v>
      </c>
      <c r="G268" s="211" t="s">
        <v>17</v>
      </c>
      <c r="H268" s="34">
        <v>165000</v>
      </c>
      <c r="I268" s="204" t="s">
        <v>142</v>
      </c>
    </row>
    <row r="269" spans="2:9" ht="12.75">
      <c r="B269" s="188" t="s">
        <v>10</v>
      </c>
      <c r="C269" s="50" t="s">
        <v>85</v>
      </c>
      <c r="D269" s="10">
        <v>210</v>
      </c>
      <c r="E269" s="241"/>
      <c r="F269" s="12">
        <v>0.9929999999999999</v>
      </c>
      <c r="G269" s="211" t="s">
        <v>17</v>
      </c>
      <c r="H269" s="34">
        <v>170000</v>
      </c>
      <c r="I269" s="201" t="s">
        <v>18</v>
      </c>
    </row>
    <row r="270" spans="2:9" ht="12.75">
      <c r="B270" s="189" t="s">
        <v>36</v>
      </c>
      <c r="C270" s="88" t="s">
        <v>131</v>
      </c>
      <c r="D270" s="22">
        <v>210</v>
      </c>
      <c r="E270" s="241"/>
      <c r="F270" s="81">
        <v>10</v>
      </c>
      <c r="G270" s="213" t="s">
        <v>140</v>
      </c>
      <c r="H270" s="34">
        <v>240000</v>
      </c>
      <c r="I270" s="204" t="s">
        <v>31</v>
      </c>
    </row>
    <row r="271" spans="2:9" ht="12.75">
      <c r="B271" s="188" t="s">
        <v>10</v>
      </c>
      <c r="C271" s="50" t="s">
        <v>85</v>
      </c>
      <c r="D271" s="10">
        <v>220</v>
      </c>
      <c r="E271" s="241"/>
      <c r="F271" s="12">
        <v>4.8469999999999995</v>
      </c>
      <c r="G271" s="214" t="s">
        <v>17</v>
      </c>
      <c r="H271" s="34">
        <v>165000</v>
      </c>
      <c r="I271" s="204" t="s">
        <v>31</v>
      </c>
    </row>
    <row r="272" spans="2:9" ht="12.75">
      <c r="B272" s="188" t="s">
        <v>10</v>
      </c>
      <c r="C272" s="50" t="s">
        <v>85</v>
      </c>
      <c r="D272" s="10">
        <v>230</v>
      </c>
      <c r="E272" s="241"/>
      <c r="F272" s="12">
        <v>1.353</v>
      </c>
      <c r="G272" s="214" t="s">
        <v>17</v>
      </c>
      <c r="H272" s="34">
        <v>170000</v>
      </c>
      <c r="I272" s="201" t="s">
        <v>18</v>
      </c>
    </row>
    <row r="273" spans="2:9" ht="12.75">
      <c r="B273" s="188" t="s">
        <v>10</v>
      </c>
      <c r="C273" s="50" t="s">
        <v>85</v>
      </c>
      <c r="D273" s="10">
        <v>250</v>
      </c>
      <c r="E273" s="241"/>
      <c r="F273" s="12">
        <v>1.824</v>
      </c>
      <c r="G273" s="214" t="s">
        <v>17</v>
      </c>
      <c r="H273" s="34">
        <v>170000</v>
      </c>
      <c r="I273" s="201" t="s">
        <v>18</v>
      </c>
    </row>
    <row r="274" spans="2:9" ht="12.75">
      <c r="B274" s="188" t="s">
        <v>10</v>
      </c>
      <c r="C274" s="50" t="s">
        <v>85</v>
      </c>
      <c r="D274" s="10">
        <v>250</v>
      </c>
      <c r="E274" s="241"/>
      <c r="F274" s="12">
        <v>1.197</v>
      </c>
      <c r="G274" s="214" t="s">
        <v>17</v>
      </c>
      <c r="H274" s="34">
        <v>165000</v>
      </c>
      <c r="I274" s="204" t="s">
        <v>142</v>
      </c>
    </row>
    <row r="275" spans="2:9" ht="12.75">
      <c r="B275" s="188" t="s">
        <v>10</v>
      </c>
      <c r="C275" s="50" t="s">
        <v>85</v>
      </c>
      <c r="D275" s="10">
        <v>340</v>
      </c>
      <c r="E275" s="241"/>
      <c r="F275" s="12">
        <v>1.41</v>
      </c>
      <c r="G275" s="214" t="s">
        <v>17</v>
      </c>
      <c r="H275" s="34">
        <v>185000</v>
      </c>
      <c r="I275" s="201" t="s">
        <v>18</v>
      </c>
    </row>
    <row r="276" spans="2:9" ht="12.75">
      <c r="B276" s="188" t="s">
        <v>10</v>
      </c>
      <c r="C276" s="50" t="s">
        <v>85</v>
      </c>
      <c r="D276" s="10">
        <v>350</v>
      </c>
      <c r="E276" s="241"/>
      <c r="F276" s="12">
        <v>1.445</v>
      </c>
      <c r="G276" s="214" t="s">
        <v>17</v>
      </c>
      <c r="H276" s="34">
        <v>185000</v>
      </c>
      <c r="I276" s="201" t="s">
        <v>18</v>
      </c>
    </row>
    <row r="277" spans="2:9" ht="15">
      <c r="B277" s="155" t="s">
        <v>36</v>
      </c>
      <c r="C277" s="54" t="s">
        <v>88</v>
      </c>
      <c r="D277" s="54">
        <v>7</v>
      </c>
      <c r="E277" s="230" t="s">
        <v>144</v>
      </c>
      <c r="F277" s="7">
        <v>0.06</v>
      </c>
      <c r="G277" s="214" t="s">
        <v>17</v>
      </c>
      <c r="H277" s="34">
        <v>68000</v>
      </c>
      <c r="I277" s="198" t="s">
        <v>4</v>
      </c>
    </row>
    <row r="278" spans="2:9" ht="12.75">
      <c r="B278" s="155" t="s">
        <v>36</v>
      </c>
      <c r="C278" s="19" t="s">
        <v>89</v>
      </c>
      <c r="D278" s="19">
        <v>20</v>
      </c>
      <c r="E278" s="230"/>
      <c r="F278" s="7">
        <v>0.0600000000000005</v>
      </c>
      <c r="G278" s="214" t="s">
        <v>17</v>
      </c>
      <c r="H278" s="18">
        <v>68000</v>
      </c>
      <c r="I278" s="198" t="s">
        <v>4</v>
      </c>
    </row>
    <row r="279" spans="2:9" ht="12.75">
      <c r="B279" s="97" t="s">
        <v>22</v>
      </c>
      <c r="C279" s="89" t="s">
        <v>88</v>
      </c>
      <c r="D279" s="89">
        <v>22</v>
      </c>
      <c r="E279" s="230"/>
      <c r="F279" s="81">
        <v>2.542</v>
      </c>
      <c r="G279" s="214" t="s">
        <v>17</v>
      </c>
      <c r="H279" s="34">
        <v>68000</v>
      </c>
      <c r="I279" s="206" t="s">
        <v>48</v>
      </c>
    </row>
    <row r="280" spans="2:9" ht="12.75">
      <c r="B280" s="98" t="s">
        <v>22</v>
      </c>
      <c r="C280" s="61" t="s">
        <v>88</v>
      </c>
      <c r="D280" s="61">
        <v>25</v>
      </c>
      <c r="E280" s="230"/>
      <c r="F280" s="7">
        <v>5.9</v>
      </c>
      <c r="G280" s="214" t="s">
        <v>17</v>
      </c>
      <c r="H280" s="34">
        <v>68000</v>
      </c>
      <c r="I280" s="206" t="s">
        <v>48</v>
      </c>
    </row>
    <row r="281" spans="2:9" ht="12.75">
      <c r="B281" s="97" t="s">
        <v>22</v>
      </c>
      <c r="C281" s="89" t="s">
        <v>88</v>
      </c>
      <c r="D281" s="89">
        <v>28</v>
      </c>
      <c r="E281" s="230"/>
      <c r="F281" s="81">
        <v>3.391</v>
      </c>
      <c r="G281" s="214" t="s">
        <v>17</v>
      </c>
      <c r="H281" s="34">
        <v>68000</v>
      </c>
      <c r="I281" s="206" t="s">
        <v>48</v>
      </c>
    </row>
    <row r="282" spans="2:9" ht="12.75">
      <c r="B282" s="97" t="s">
        <v>22</v>
      </c>
      <c r="C282" s="89" t="s">
        <v>88</v>
      </c>
      <c r="D282" s="89">
        <v>30</v>
      </c>
      <c r="E282" s="230"/>
      <c r="F282" s="81">
        <v>4.872</v>
      </c>
      <c r="G282" s="214" t="s">
        <v>17</v>
      </c>
      <c r="H282" s="34">
        <v>68000</v>
      </c>
      <c r="I282" s="206" t="s">
        <v>48</v>
      </c>
    </row>
    <row r="283" spans="2:9" ht="12.75">
      <c r="B283" s="97" t="s">
        <v>22</v>
      </c>
      <c r="C283" s="89" t="s">
        <v>88</v>
      </c>
      <c r="D283" s="89">
        <v>34</v>
      </c>
      <c r="E283" s="230"/>
      <c r="F283" s="81">
        <v>0.809</v>
      </c>
      <c r="G283" s="214" t="s">
        <v>17</v>
      </c>
      <c r="H283" s="34">
        <v>68000</v>
      </c>
      <c r="I283" s="206" t="s">
        <v>48</v>
      </c>
    </row>
    <row r="284" spans="2:9" ht="12.75">
      <c r="B284" s="98" t="s">
        <v>22</v>
      </c>
      <c r="C284" s="61" t="s">
        <v>88</v>
      </c>
      <c r="D284" s="61">
        <v>40</v>
      </c>
      <c r="E284" s="230"/>
      <c r="F284" s="7">
        <v>5.219</v>
      </c>
      <c r="G284" s="214" t="s">
        <v>17</v>
      </c>
      <c r="H284" s="34">
        <v>68000</v>
      </c>
      <c r="I284" s="206" t="s">
        <v>48</v>
      </c>
    </row>
    <row r="285" spans="2:9" ht="12.75">
      <c r="B285" s="97" t="s">
        <v>22</v>
      </c>
      <c r="C285" s="89" t="s">
        <v>88</v>
      </c>
      <c r="D285" s="89">
        <v>45</v>
      </c>
      <c r="E285" s="230"/>
      <c r="F285" s="81">
        <v>0.08599999999999985</v>
      </c>
      <c r="G285" s="214" t="s">
        <v>17</v>
      </c>
      <c r="H285" s="34">
        <v>68000</v>
      </c>
      <c r="I285" s="206" t="s">
        <v>48</v>
      </c>
    </row>
    <row r="286" spans="2:9" ht="15">
      <c r="B286" s="97" t="s">
        <v>22</v>
      </c>
      <c r="C286" s="60" t="s">
        <v>88</v>
      </c>
      <c r="D286" s="60">
        <v>48</v>
      </c>
      <c r="E286" s="230"/>
      <c r="F286" s="7">
        <v>0.967</v>
      </c>
      <c r="G286" s="214" t="s">
        <v>17</v>
      </c>
      <c r="H286" s="34">
        <v>68000</v>
      </c>
      <c r="I286" s="198" t="s">
        <v>4</v>
      </c>
    </row>
    <row r="287" spans="2:9" ht="12.75">
      <c r="B287" s="97" t="s">
        <v>22</v>
      </c>
      <c r="C287" s="89" t="s">
        <v>88</v>
      </c>
      <c r="D287" s="89">
        <v>52</v>
      </c>
      <c r="E287" s="230"/>
      <c r="F287" s="81">
        <v>2.93</v>
      </c>
      <c r="G287" s="214" t="s">
        <v>17</v>
      </c>
      <c r="H287" s="34">
        <v>68000</v>
      </c>
      <c r="I287" s="206" t="s">
        <v>48</v>
      </c>
    </row>
    <row r="288" spans="2:9" ht="13.5">
      <c r="B288" s="98" t="s">
        <v>22</v>
      </c>
      <c r="C288" s="61" t="s">
        <v>88</v>
      </c>
      <c r="D288" s="99">
        <v>60</v>
      </c>
      <c r="E288" s="230"/>
      <c r="F288" s="7">
        <v>5.264</v>
      </c>
      <c r="G288" s="214" t="s">
        <v>17</v>
      </c>
      <c r="H288" s="34">
        <v>68000</v>
      </c>
      <c r="I288" s="206" t="s">
        <v>48</v>
      </c>
    </row>
    <row r="289" spans="2:9" ht="13.5">
      <c r="B289" s="98" t="s">
        <v>22</v>
      </c>
      <c r="C289" s="61" t="s">
        <v>88</v>
      </c>
      <c r="D289" s="99">
        <v>70</v>
      </c>
      <c r="E289" s="230"/>
      <c r="F289" s="7">
        <v>3.713</v>
      </c>
      <c r="G289" s="214" t="s">
        <v>17</v>
      </c>
      <c r="H289" s="34">
        <v>68000</v>
      </c>
      <c r="I289" s="206" t="s">
        <v>48</v>
      </c>
    </row>
    <row r="290" spans="2:9" ht="13.5">
      <c r="B290" s="98" t="s">
        <v>22</v>
      </c>
      <c r="C290" s="61" t="s">
        <v>88</v>
      </c>
      <c r="D290" s="100">
        <v>80</v>
      </c>
      <c r="E290" s="230"/>
      <c r="F290" s="7">
        <v>2.45</v>
      </c>
      <c r="G290" s="214" t="s">
        <v>17</v>
      </c>
      <c r="H290" s="34">
        <v>68000</v>
      </c>
      <c r="I290" s="206" t="s">
        <v>48</v>
      </c>
    </row>
    <row r="291" spans="2:9" ht="12.75">
      <c r="B291" s="97" t="s">
        <v>22</v>
      </c>
      <c r="C291" s="19" t="s">
        <v>89</v>
      </c>
      <c r="D291" s="19">
        <v>90</v>
      </c>
      <c r="E291" s="230"/>
      <c r="F291" s="7">
        <v>0.12650000000000006</v>
      </c>
      <c r="G291" s="214" t="s">
        <v>17</v>
      </c>
      <c r="H291" s="18">
        <v>68000</v>
      </c>
      <c r="I291" s="198" t="s">
        <v>4</v>
      </c>
    </row>
    <row r="292" spans="2:9" ht="13.5">
      <c r="B292" s="98" t="s">
        <v>22</v>
      </c>
      <c r="C292" s="61" t="s">
        <v>88</v>
      </c>
      <c r="D292" s="99">
        <v>90</v>
      </c>
      <c r="E292" s="230"/>
      <c r="F292" s="7">
        <v>4.551</v>
      </c>
      <c r="G292" s="214" t="s">
        <v>17</v>
      </c>
      <c r="H292" s="34">
        <v>70000</v>
      </c>
      <c r="I292" s="206" t="s">
        <v>48</v>
      </c>
    </row>
    <row r="293" spans="2:9" ht="12.75">
      <c r="B293" s="97" t="s">
        <v>22</v>
      </c>
      <c r="C293" s="89" t="s">
        <v>88</v>
      </c>
      <c r="D293" s="89">
        <v>95</v>
      </c>
      <c r="E293" s="230"/>
      <c r="F293" s="81">
        <v>2.457</v>
      </c>
      <c r="G293" s="214" t="s">
        <v>17</v>
      </c>
      <c r="H293" s="34">
        <v>68000</v>
      </c>
      <c r="I293" s="206" t="s">
        <v>48</v>
      </c>
    </row>
    <row r="294" spans="2:9" ht="13.5">
      <c r="B294" s="98" t="s">
        <v>22</v>
      </c>
      <c r="C294" s="61" t="s">
        <v>88</v>
      </c>
      <c r="D294" s="99">
        <v>100</v>
      </c>
      <c r="E294" s="230"/>
      <c r="F294" s="7">
        <v>6</v>
      </c>
      <c r="G294" s="214" t="s">
        <v>17</v>
      </c>
      <c r="H294" s="34">
        <v>70000</v>
      </c>
      <c r="I294" s="206" t="s">
        <v>48</v>
      </c>
    </row>
    <row r="295" spans="2:9" ht="13.5">
      <c r="B295" s="98" t="s">
        <v>22</v>
      </c>
      <c r="C295" s="61" t="s">
        <v>88</v>
      </c>
      <c r="D295" s="99">
        <v>130</v>
      </c>
      <c r="E295" s="230"/>
      <c r="F295" s="7">
        <v>4.218</v>
      </c>
      <c r="G295" s="214" t="s">
        <v>17</v>
      </c>
      <c r="H295" s="34">
        <v>70000</v>
      </c>
      <c r="I295" s="206" t="s">
        <v>48</v>
      </c>
    </row>
    <row r="296" spans="2:9" ht="13.5">
      <c r="B296" s="98" t="s">
        <v>22</v>
      </c>
      <c r="C296" s="61" t="s">
        <v>88</v>
      </c>
      <c r="D296" s="99">
        <v>140</v>
      </c>
      <c r="E296" s="230"/>
      <c r="F296" s="7">
        <v>3.3</v>
      </c>
      <c r="G296" s="214" t="s">
        <v>17</v>
      </c>
      <c r="H296" s="34">
        <v>70000</v>
      </c>
      <c r="I296" s="206" t="s">
        <v>48</v>
      </c>
    </row>
    <row r="297" spans="2:9" ht="13.5">
      <c r="B297" s="98" t="s">
        <v>22</v>
      </c>
      <c r="C297" s="61" t="s">
        <v>88</v>
      </c>
      <c r="D297" s="99">
        <v>150</v>
      </c>
      <c r="E297" s="230"/>
      <c r="F297" s="7">
        <v>2.986</v>
      </c>
      <c r="G297" s="214" t="s">
        <v>17</v>
      </c>
      <c r="H297" s="34">
        <v>70000</v>
      </c>
      <c r="I297" s="206" t="s">
        <v>48</v>
      </c>
    </row>
    <row r="298" spans="2:9" ht="12.75">
      <c r="B298" s="155" t="s">
        <v>36</v>
      </c>
      <c r="C298" s="31" t="s">
        <v>89</v>
      </c>
      <c r="D298" s="31">
        <v>170</v>
      </c>
      <c r="E298" s="230"/>
      <c r="F298" s="7">
        <v>0.16199999999999992</v>
      </c>
      <c r="G298" s="214" t="s">
        <v>17</v>
      </c>
      <c r="H298" s="18">
        <v>72000</v>
      </c>
      <c r="I298" s="154" t="s">
        <v>78</v>
      </c>
    </row>
    <row r="299" spans="2:9" ht="12.75">
      <c r="B299" s="1" t="s">
        <v>90</v>
      </c>
      <c r="C299" s="1" t="s">
        <v>91</v>
      </c>
      <c r="D299" s="1" t="s">
        <v>92</v>
      </c>
      <c r="E299" s="6"/>
      <c r="F299" s="7">
        <v>0.325</v>
      </c>
      <c r="G299" s="214" t="s">
        <v>17</v>
      </c>
      <c r="H299" s="4">
        <v>47250</v>
      </c>
      <c r="I299" s="198" t="s">
        <v>4</v>
      </c>
    </row>
    <row r="300" spans="2:9" ht="12.75">
      <c r="B300" s="1" t="s">
        <v>45</v>
      </c>
      <c r="C300" s="1" t="s">
        <v>93</v>
      </c>
      <c r="D300" s="1">
        <v>32</v>
      </c>
      <c r="E300" s="6"/>
      <c r="F300" s="7">
        <v>0.235</v>
      </c>
      <c r="G300" s="214" t="s">
        <v>17</v>
      </c>
      <c r="H300" s="4">
        <v>194250</v>
      </c>
      <c r="I300" s="198" t="s">
        <v>4</v>
      </c>
    </row>
    <row r="301" spans="2:9" ht="12.75">
      <c r="B301" s="1" t="s">
        <v>94</v>
      </c>
      <c r="C301" s="1" t="s">
        <v>95</v>
      </c>
      <c r="D301" s="1" t="s">
        <v>95</v>
      </c>
      <c r="E301" s="6"/>
      <c r="F301" s="7">
        <v>0.91</v>
      </c>
      <c r="G301" s="214" t="s">
        <v>17</v>
      </c>
      <c r="H301" s="4">
        <v>18900</v>
      </c>
      <c r="I301" s="199" t="s">
        <v>96</v>
      </c>
    </row>
    <row r="302" spans="2:9" ht="12.75">
      <c r="B302" s="1" t="s">
        <v>36</v>
      </c>
      <c r="C302" s="47" t="s">
        <v>97</v>
      </c>
      <c r="D302" s="47">
        <v>40</v>
      </c>
      <c r="E302" s="6"/>
      <c r="F302" s="7">
        <v>0.045</v>
      </c>
      <c r="G302" s="214" t="s">
        <v>17</v>
      </c>
      <c r="H302" s="4">
        <v>65000</v>
      </c>
      <c r="I302" s="205" t="s">
        <v>31</v>
      </c>
    </row>
    <row r="303" spans="2:9" ht="12.75">
      <c r="B303" s="1" t="s">
        <v>98</v>
      </c>
      <c r="C303" s="1" t="s">
        <v>99</v>
      </c>
      <c r="D303" s="1">
        <v>145</v>
      </c>
      <c r="E303" s="6"/>
      <c r="F303" s="7">
        <v>0.637</v>
      </c>
      <c r="G303" s="214" t="s">
        <v>17</v>
      </c>
      <c r="H303" s="4">
        <v>36750</v>
      </c>
      <c r="I303" s="198" t="s">
        <v>4</v>
      </c>
    </row>
    <row r="304" spans="2:9" ht="12.75">
      <c r="B304" s="1" t="s">
        <v>100</v>
      </c>
      <c r="C304" s="47" t="s">
        <v>101</v>
      </c>
      <c r="D304" s="47">
        <v>280</v>
      </c>
      <c r="E304" s="6"/>
      <c r="F304" s="7">
        <v>1.2</v>
      </c>
      <c r="G304" s="214" t="s">
        <v>17</v>
      </c>
      <c r="H304" s="4">
        <v>84000</v>
      </c>
      <c r="I304" s="205" t="s">
        <v>31</v>
      </c>
    </row>
    <row r="305" spans="2:9" ht="12.75">
      <c r="B305" s="102" t="s">
        <v>102</v>
      </c>
      <c r="C305" s="102" t="s">
        <v>103</v>
      </c>
      <c r="D305" s="102" t="s">
        <v>104</v>
      </c>
      <c r="E305" s="103" t="s">
        <v>105</v>
      </c>
      <c r="F305" s="7">
        <v>0.96</v>
      </c>
      <c r="G305" s="214" t="s">
        <v>17</v>
      </c>
      <c r="H305" s="68">
        <v>125000</v>
      </c>
      <c r="I305" s="205" t="s">
        <v>31</v>
      </c>
    </row>
    <row r="306" spans="2:9" ht="12.75">
      <c r="B306" s="75" t="s">
        <v>30</v>
      </c>
      <c r="C306" s="19" t="s">
        <v>79</v>
      </c>
      <c r="D306" s="19" t="s">
        <v>130</v>
      </c>
      <c r="E306" s="6" t="s">
        <v>151</v>
      </c>
      <c r="F306" s="7">
        <v>5.7</v>
      </c>
      <c r="G306" s="214" t="s">
        <v>17</v>
      </c>
      <c r="H306" s="4">
        <v>125000</v>
      </c>
      <c r="I306" s="205" t="s">
        <v>31</v>
      </c>
    </row>
    <row r="307" spans="2:9" ht="12.75">
      <c r="B307" s="48" t="s">
        <v>10</v>
      </c>
      <c r="C307" s="48" t="s">
        <v>106</v>
      </c>
      <c r="D307" s="48">
        <v>120</v>
      </c>
      <c r="E307" s="49"/>
      <c r="F307" s="7">
        <v>1.3</v>
      </c>
      <c r="G307" s="214" t="s">
        <v>17</v>
      </c>
      <c r="H307" s="4">
        <v>33000</v>
      </c>
      <c r="I307" s="198" t="s">
        <v>4</v>
      </c>
    </row>
    <row r="308" spans="2:9" ht="12.75">
      <c r="B308" s="48" t="s">
        <v>10</v>
      </c>
      <c r="C308" s="48" t="s">
        <v>107</v>
      </c>
      <c r="D308" s="48">
        <v>110</v>
      </c>
      <c r="E308" s="49"/>
      <c r="F308" s="7">
        <v>3.35</v>
      </c>
      <c r="G308" s="214" t="s">
        <v>17</v>
      </c>
      <c r="H308" s="4">
        <v>28000</v>
      </c>
      <c r="I308" s="198" t="s">
        <v>4</v>
      </c>
    </row>
    <row r="309" spans="2:9" ht="12.75">
      <c r="B309" s="48" t="s">
        <v>10</v>
      </c>
      <c r="C309" s="104" t="s">
        <v>108</v>
      </c>
      <c r="D309" s="48">
        <v>85</v>
      </c>
      <c r="E309" s="49"/>
      <c r="F309" s="7">
        <v>0.033</v>
      </c>
      <c r="G309" s="214" t="s">
        <v>17</v>
      </c>
      <c r="H309" s="4">
        <v>48000</v>
      </c>
      <c r="I309" s="198" t="s">
        <v>4</v>
      </c>
    </row>
    <row r="310" spans="2:9" ht="12.75">
      <c r="B310" s="48" t="s">
        <v>10</v>
      </c>
      <c r="C310" s="48" t="s">
        <v>109</v>
      </c>
      <c r="D310" s="48">
        <v>70</v>
      </c>
      <c r="E310" s="49"/>
      <c r="F310" s="7">
        <v>0.5279999999999998</v>
      </c>
      <c r="G310" s="214" t="s">
        <v>17</v>
      </c>
      <c r="H310" s="4">
        <v>43000</v>
      </c>
      <c r="I310" s="198" t="s">
        <v>4</v>
      </c>
    </row>
    <row r="311" spans="2:9" ht="12.75">
      <c r="B311" s="48" t="s">
        <v>10</v>
      </c>
      <c r="C311" s="48" t="s">
        <v>88</v>
      </c>
      <c r="D311" s="48">
        <v>42</v>
      </c>
      <c r="E311" s="49"/>
      <c r="F311" s="7">
        <v>1.815</v>
      </c>
      <c r="G311" s="214" t="s">
        <v>17</v>
      </c>
      <c r="H311" s="4">
        <v>43000</v>
      </c>
      <c r="I311" s="198" t="s">
        <v>4</v>
      </c>
    </row>
    <row r="312" spans="2:9" ht="12.75">
      <c r="B312" s="48" t="s">
        <v>10</v>
      </c>
      <c r="C312" s="48" t="s">
        <v>110</v>
      </c>
      <c r="D312" s="48">
        <v>50</v>
      </c>
      <c r="E312" s="49"/>
      <c r="F312" s="7">
        <v>0.175</v>
      </c>
      <c r="G312" s="214" t="s">
        <v>17</v>
      </c>
      <c r="H312" s="4">
        <v>103000</v>
      </c>
      <c r="I312" s="198" t="s">
        <v>4</v>
      </c>
    </row>
    <row r="313" spans="2:9" ht="12.75">
      <c r="B313" s="48" t="s">
        <v>10</v>
      </c>
      <c r="C313" s="48" t="s">
        <v>111</v>
      </c>
      <c r="D313" s="48">
        <v>150</v>
      </c>
      <c r="E313" s="49"/>
      <c r="F313" s="7">
        <v>0.541</v>
      </c>
      <c r="G313" s="214" t="s">
        <v>17</v>
      </c>
      <c r="H313" s="4">
        <v>33000</v>
      </c>
      <c r="I313" s="198" t="s">
        <v>4</v>
      </c>
    </row>
    <row r="314" spans="2:9" ht="12.75">
      <c r="B314" s="48" t="s">
        <v>10</v>
      </c>
      <c r="C314" s="48" t="s">
        <v>112</v>
      </c>
      <c r="D314" s="48">
        <v>75</v>
      </c>
      <c r="E314" s="49"/>
      <c r="F314" s="7">
        <v>2.39</v>
      </c>
      <c r="G314" s="214" t="s">
        <v>17</v>
      </c>
      <c r="H314" s="4">
        <v>33000</v>
      </c>
      <c r="I314" s="198" t="s">
        <v>4</v>
      </c>
    </row>
    <row r="315" spans="2:9" ht="12.75">
      <c r="B315" s="48" t="s">
        <v>10</v>
      </c>
      <c r="C315" s="105"/>
      <c r="D315" s="48">
        <v>90</v>
      </c>
      <c r="E315" s="49"/>
      <c r="F315" s="7">
        <v>0.385</v>
      </c>
      <c r="G315" s="214" t="s">
        <v>17</v>
      </c>
      <c r="H315" s="4">
        <v>0</v>
      </c>
      <c r="I315" s="198" t="s">
        <v>4</v>
      </c>
    </row>
    <row r="316" spans="2:9" ht="12.75">
      <c r="B316" s="48" t="s">
        <v>35</v>
      </c>
      <c r="C316" s="69" t="s">
        <v>113</v>
      </c>
      <c r="D316" s="48">
        <v>200</v>
      </c>
      <c r="E316" s="49" t="s">
        <v>114</v>
      </c>
      <c r="F316" s="7">
        <v>0.639</v>
      </c>
      <c r="G316" s="214" t="s">
        <v>17</v>
      </c>
      <c r="H316" s="4">
        <v>32400</v>
      </c>
      <c r="I316" s="198" t="s">
        <v>4</v>
      </c>
    </row>
    <row r="317" spans="6:7" ht="12.75">
      <c r="F317" s="160"/>
      <c r="G317" s="215"/>
    </row>
  </sheetData>
  <sheetProtection/>
  <autoFilter ref="B4:I316"/>
  <mergeCells count="13">
    <mergeCell ref="B1:I1"/>
    <mergeCell ref="B2:I2"/>
    <mergeCell ref="B3:I3"/>
    <mergeCell ref="E76:E97"/>
    <mergeCell ref="E172:E209"/>
    <mergeCell ref="E210:E244"/>
    <mergeCell ref="E9:E31"/>
    <mergeCell ref="E32:E41"/>
    <mergeCell ref="E42:E67"/>
    <mergeCell ref="E277:E298"/>
    <mergeCell ref="E73:E75"/>
    <mergeCell ref="D120:E120"/>
    <mergeCell ref="E250:E276"/>
  </mergeCells>
  <printOptions/>
  <pageMargins left="0.1968503937007874" right="0.15748031496062992" top="0.2362204724409449" bottom="0.61" header="0.1968503937007874" footer="0.15748031496062992"/>
  <pageSetup horizontalDpi="600" verticalDpi="600" orientation="portrait" paperSize="9" scale="90" r:id="rId1"/>
  <headerFooter alignWithMargins="0">
    <oddFooter>&amp;C&amp;"Arial Cyr,полужирный курсив"&amp;16ООО "СпецГрупп-М" &amp;10
&amp;12Ваш надежный партнер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E6" sqref="E6:H13"/>
    </sheetView>
  </sheetViews>
  <sheetFormatPr defaultColWidth="9.00390625" defaultRowHeight="12.75"/>
  <cols>
    <col min="3" max="3" width="11.375" style="0" customWidth="1"/>
    <col min="7" max="7" width="9.50390625" style="0" bestFit="1" customWidth="1"/>
    <col min="11" max="11" width="11.50390625" style="0" customWidth="1"/>
    <col min="12" max="12" width="12.125" style="0" customWidth="1"/>
    <col min="13" max="13" width="11.50390625" style="0" customWidth="1"/>
  </cols>
  <sheetData>
    <row r="1" spans="2:3" ht="12.75">
      <c r="B1" s="109" t="s">
        <v>115</v>
      </c>
      <c r="C1" s="109" t="s">
        <v>116</v>
      </c>
    </row>
    <row r="2" spans="2:13" ht="12.75">
      <c r="B2" s="109"/>
      <c r="C2" s="109"/>
      <c r="E2" s="242" t="s">
        <v>117</v>
      </c>
      <c r="F2" s="242"/>
      <c r="G2" s="242"/>
      <c r="H2" s="242"/>
      <c r="I2" s="242"/>
      <c r="J2" s="242"/>
      <c r="K2" s="242"/>
      <c r="L2" s="242"/>
      <c r="M2" s="242"/>
    </row>
    <row r="3" spans="2:13" ht="12.75">
      <c r="B3" s="109">
        <v>10</v>
      </c>
      <c r="C3" s="110">
        <v>3.14</v>
      </c>
      <c r="E3" s="243" t="s">
        <v>118</v>
      </c>
      <c r="F3" s="243"/>
      <c r="G3" s="243"/>
      <c r="H3" s="243"/>
      <c r="I3" s="243" t="s">
        <v>119</v>
      </c>
      <c r="J3" s="243"/>
      <c r="K3" s="243"/>
      <c r="L3" s="243"/>
      <c r="M3" s="243"/>
    </row>
    <row r="4" spans="2:13" ht="12.75">
      <c r="B4" s="109">
        <v>15</v>
      </c>
      <c r="C4" s="110">
        <v>7.065</v>
      </c>
      <c r="E4" s="111" t="s">
        <v>120</v>
      </c>
      <c r="F4" s="111" t="s">
        <v>121</v>
      </c>
      <c r="G4" s="112" t="s">
        <v>122</v>
      </c>
      <c r="H4" s="112" t="s">
        <v>123</v>
      </c>
      <c r="I4" s="113" t="s">
        <v>124</v>
      </c>
      <c r="J4" s="113" t="s">
        <v>125</v>
      </c>
      <c r="K4" s="113" t="s">
        <v>126</v>
      </c>
      <c r="L4" s="113" t="s">
        <v>127</v>
      </c>
      <c r="M4" s="113" t="s">
        <v>121</v>
      </c>
    </row>
    <row r="5" spans="2:13" ht="12.75">
      <c r="B5" s="109">
        <v>20</v>
      </c>
      <c r="C5" s="110">
        <v>12.56</v>
      </c>
      <c r="E5" s="114">
        <v>200</v>
      </c>
      <c r="F5" s="114">
        <v>131.2</v>
      </c>
      <c r="G5" s="115">
        <v>1</v>
      </c>
      <c r="H5" s="114">
        <v>1</v>
      </c>
      <c r="I5" s="116">
        <f aca="true" t="shared" si="0" ref="I5:I15">E5*E5*3.14*7.85/4000*G5*H5</f>
        <v>246.49</v>
      </c>
      <c r="J5" s="116">
        <f aca="true" t="shared" si="1" ref="J5:J15">E5*E5*3.14/100*H5</f>
        <v>1256</v>
      </c>
      <c r="K5" s="117">
        <f aca="true" t="shared" si="2" ref="K5:K15">I5*F5*1.1</f>
        <v>35573.4368</v>
      </c>
      <c r="L5" s="117">
        <f aca="true" t="shared" si="3" ref="L5:L15">K5+J5</f>
        <v>36829.4368</v>
      </c>
      <c r="M5" s="116">
        <f aca="true" t="shared" si="4" ref="M5:M15">L5/I5</f>
        <v>149.41554140127388</v>
      </c>
    </row>
    <row r="6" spans="2:13" ht="12.75">
      <c r="B6" s="109">
        <v>30</v>
      </c>
      <c r="C6" s="110">
        <v>28.26</v>
      </c>
      <c r="E6" s="114"/>
      <c r="F6" s="114"/>
      <c r="G6" s="115"/>
      <c r="H6" s="114"/>
      <c r="I6" s="116">
        <f t="shared" si="0"/>
        <v>0</v>
      </c>
      <c r="J6" s="116">
        <f t="shared" si="1"/>
        <v>0</v>
      </c>
      <c r="K6" s="117">
        <f t="shared" si="2"/>
        <v>0</v>
      </c>
      <c r="L6" s="117">
        <f t="shared" si="3"/>
        <v>0</v>
      </c>
      <c r="M6" s="116" t="e">
        <f t="shared" si="4"/>
        <v>#DIV/0!</v>
      </c>
    </row>
    <row r="7" spans="2:13" ht="12.75">
      <c r="B7" s="109">
        <v>35</v>
      </c>
      <c r="C7" s="110">
        <v>38.465</v>
      </c>
      <c r="E7" s="112"/>
      <c r="F7" s="114"/>
      <c r="G7" s="115"/>
      <c r="H7" s="114"/>
      <c r="I7" s="116">
        <f t="shared" si="0"/>
        <v>0</v>
      </c>
      <c r="J7" s="116">
        <f t="shared" si="1"/>
        <v>0</v>
      </c>
      <c r="K7" s="117">
        <f t="shared" si="2"/>
        <v>0</v>
      </c>
      <c r="L7" s="117">
        <f t="shared" si="3"/>
        <v>0</v>
      </c>
      <c r="M7" s="116" t="e">
        <f t="shared" si="4"/>
        <v>#DIV/0!</v>
      </c>
    </row>
    <row r="8" spans="2:13" ht="12.75">
      <c r="B8" s="109">
        <v>40</v>
      </c>
      <c r="C8" s="110">
        <v>50.24</v>
      </c>
      <c r="E8" s="112"/>
      <c r="F8" s="114"/>
      <c r="G8" s="112"/>
      <c r="H8" s="114"/>
      <c r="I8" s="116">
        <f t="shared" si="0"/>
        <v>0</v>
      </c>
      <c r="J8" s="117">
        <f t="shared" si="1"/>
        <v>0</v>
      </c>
      <c r="K8" s="117">
        <f t="shared" si="2"/>
        <v>0</v>
      </c>
      <c r="L8" s="117">
        <f t="shared" si="3"/>
        <v>0</v>
      </c>
      <c r="M8" s="116" t="e">
        <f t="shared" si="4"/>
        <v>#DIV/0!</v>
      </c>
    </row>
    <row r="9" spans="2:13" ht="13.5" thickBot="1">
      <c r="B9" s="109">
        <v>45</v>
      </c>
      <c r="C9" s="110">
        <v>63.585</v>
      </c>
      <c r="E9" s="118"/>
      <c r="F9" s="114"/>
      <c r="G9" s="119"/>
      <c r="H9" s="120"/>
      <c r="I9" s="121">
        <f t="shared" si="0"/>
        <v>0</v>
      </c>
      <c r="J9" s="121">
        <f t="shared" si="1"/>
        <v>0</v>
      </c>
      <c r="K9" s="122">
        <f t="shared" si="2"/>
        <v>0</v>
      </c>
      <c r="L9" s="122">
        <f t="shared" si="3"/>
        <v>0</v>
      </c>
      <c r="M9" s="121" t="e">
        <f t="shared" si="4"/>
        <v>#DIV/0!</v>
      </c>
    </row>
    <row r="10" spans="2:13" ht="12.75">
      <c r="B10" s="109">
        <v>50</v>
      </c>
      <c r="C10" s="110">
        <v>78.5</v>
      </c>
      <c r="E10" s="123"/>
      <c r="F10" s="120"/>
      <c r="G10" s="119"/>
      <c r="H10" s="120"/>
      <c r="I10" s="121">
        <f t="shared" si="0"/>
        <v>0</v>
      </c>
      <c r="J10" s="121">
        <f t="shared" si="1"/>
        <v>0</v>
      </c>
      <c r="K10" s="122">
        <f t="shared" si="2"/>
        <v>0</v>
      </c>
      <c r="L10" s="122">
        <f t="shared" si="3"/>
        <v>0</v>
      </c>
      <c r="M10" s="121" t="e">
        <f t="shared" si="4"/>
        <v>#DIV/0!</v>
      </c>
    </row>
    <row r="11" spans="2:13" ht="12.75">
      <c r="B11" s="109">
        <v>55</v>
      </c>
      <c r="C11" s="110">
        <v>94.985</v>
      </c>
      <c r="E11" s="124"/>
      <c r="F11" s="120"/>
      <c r="G11" s="119"/>
      <c r="H11" s="120"/>
      <c r="I11" s="121">
        <f t="shared" si="0"/>
        <v>0</v>
      </c>
      <c r="J11" s="121">
        <f t="shared" si="1"/>
        <v>0</v>
      </c>
      <c r="K11" s="122">
        <f t="shared" si="2"/>
        <v>0</v>
      </c>
      <c r="L11" s="122">
        <f t="shared" si="3"/>
        <v>0</v>
      </c>
      <c r="M11" s="121" t="e">
        <f t="shared" si="4"/>
        <v>#DIV/0!</v>
      </c>
    </row>
    <row r="12" spans="2:13" ht="12.75">
      <c r="B12" s="109">
        <v>60</v>
      </c>
      <c r="C12" s="110">
        <v>113.04</v>
      </c>
      <c r="E12" s="124"/>
      <c r="F12" s="120"/>
      <c r="G12" s="119"/>
      <c r="H12" s="120"/>
      <c r="I12" s="121">
        <f t="shared" si="0"/>
        <v>0</v>
      </c>
      <c r="J12" s="121">
        <f t="shared" si="1"/>
        <v>0</v>
      </c>
      <c r="K12" s="122">
        <f t="shared" si="2"/>
        <v>0</v>
      </c>
      <c r="L12" s="122">
        <f t="shared" si="3"/>
        <v>0</v>
      </c>
      <c r="M12" s="121" t="e">
        <f t="shared" si="4"/>
        <v>#DIV/0!</v>
      </c>
    </row>
    <row r="13" spans="2:13" ht="13.5" thickBot="1">
      <c r="B13" s="109">
        <v>65</v>
      </c>
      <c r="C13" s="110">
        <v>132.665</v>
      </c>
      <c r="E13" s="125"/>
      <c r="F13" s="120"/>
      <c r="G13" s="119"/>
      <c r="H13" s="120"/>
      <c r="I13" s="121">
        <f t="shared" si="0"/>
        <v>0</v>
      </c>
      <c r="J13" s="121">
        <f t="shared" si="1"/>
        <v>0</v>
      </c>
      <c r="K13" s="122">
        <f t="shared" si="2"/>
        <v>0</v>
      </c>
      <c r="L13" s="122">
        <f t="shared" si="3"/>
        <v>0</v>
      </c>
      <c r="M13" s="121" t="e">
        <f t="shared" si="4"/>
        <v>#DIV/0!</v>
      </c>
    </row>
    <row r="14" spans="2:13" ht="12.75">
      <c r="B14" s="109">
        <v>70</v>
      </c>
      <c r="C14" s="110">
        <v>153.86</v>
      </c>
      <c r="E14" s="112"/>
      <c r="F14" s="114"/>
      <c r="G14" s="112"/>
      <c r="H14" s="114"/>
      <c r="I14" s="116">
        <f t="shared" si="0"/>
        <v>0</v>
      </c>
      <c r="J14" s="116">
        <f t="shared" si="1"/>
        <v>0</v>
      </c>
      <c r="K14" s="117">
        <f t="shared" si="2"/>
        <v>0</v>
      </c>
      <c r="L14" s="117">
        <f t="shared" si="3"/>
        <v>0</v>
      </c>
      <c r="M14" s="116" t="e">
        <f t="shared" si="4"/>
        <v>#DIV/0!</v>
      </c>
    </row>
    <row r="15" spans="2:13" ht="12.75">
      <c r="B15" s="109">
        <v>75</v>
      </c>
      <c r="C15" s="110">
        <v>176.625</v>
      </c>
      <c r="E15" s="112"/>
      <c r="F15" s="114"/>
      <c r="G15" s="112"/>
      <c r="H15" s="114"/>
      <c r="I15" s="116">
        <f t="shared" si="0"/>
        <v>0</v>
      </c>
      <c r="J15" s="116">
        <f t="shared" si="1"/>
        <v>0</v>
      </c>
      <c r="K15" s="117">
        <f t="shared" si="2"/>
        <v>0</v>
      </c>
      <c r="L15" s="117">
        <f t="shared" si="3"/>
        <v>0</v>
      </c>
      <c r="M15" s="116" t="e">
        <f t="shared" si="4"/>
        <v>#DIV/0!</v>
      </c>
    </row>
    <row r="16" spans="2:13" ht="15">
      <c r="B16" s="109">
        <v>80</v>
      </c>
      <c r="C16" s="110">
        <v>200.96</v>
      </c>
      <c r="E16" s="126"/>
      <c r="F16" s="126"/>
      <c r="G16" s="126"/>
      <c r="H16" s="126"/>
      <c r="I16" s="129">
        <f>I11+I12+I13</f>
        <v>0</v>
      </c>
      <c r="J16" s="127"/>
      <c r="K16" s="128">
        <f>I16*F16*1.1</f>
        <v>0</v>
      </c>
      <c r="L16" s="128"/>
      <c r="M16" s="127"/>
    </row>
    <row r="17" spans="2:3" ht="12.75">
      <c r="B17" s="109">
        <v>85</v>
      </c>
      <c r="C17" s="110">
        <v>226.865</v>
      </c>
    </row>
    <row r="18" spans="2:3" ht="12.75">
      <c r="B18" s="109">
        <v>90</v>
      </c>
      <c r="C18" s="110">
        <v>254.34</v>
      </c>
    </row>
    <row r="19" spans="2:3" ht="12.75">
      <c r="B19" s="109">
        <v>95</v>
      </c>
      <c r="C19" s="110">
        <v>283.385</v>
      </c>
    </row>
    <row r="20" spans="2:3" ht="12.75">
      <c r="B20" s="109">
        <v>100</v>
      </c>
      <c r="C20" s="110">
        <v>314</v>
      </c>
    </row>
    <row r="21" spans="2:3" ht="12.75">
      <c r="B21" s="109">
        <v>105</v>
      </c>
      <c r="C21" s="110">
        <v>346.185</v>
      </c>
    </row>
    <row r="22" spans="2:3" ht="12.75">
      <c r="B22" s="109">
        <v>110</v>
      </c>
      <c r="C22" s="110">
        <v>379.94</v>
      </c>
    </row>
    <row r="23" spans="2:3" ht="12.75">
      <c r="B23" s="109">
        <v>115</v>
      </c>
      <c r="C23" s="110">
        <v>415.265</v>
      </c>
    </row>
    <row r="24" spans="2:7" ht="12.75">
      <c r="B24" s="109">
        <v>120</v>
      </c>
      <c r="C24" s="110">
        <v>452.16</v>
      </c>
      <c r="G24" t="s">
        <v>26</v>
      </c>
    </row>
    <row r="25" spans="2:3" ht="12.75">
      <c r="B25" s="109">
        <v>130</v>
      </c>
      <c r="C25" s="110">
        <v>530.66</v>
      </c>
    </row>
    <row r="26" spans="2:3" ht="12.75">
      <c r="B26" s="109">
        <v>140</v>
      </c>
      <c r="C26" s="110">
        <v>615.44</v>
      </c>
    </row>
    <row r="27" spans="2:3" ht="12.75">
      <c r="B27" s="109">
        <v>150</v>
      </c>
      <c r="C27" s="110">
        <v>706.5</v>
      </c>
    </row>
    <row r="28" spans="2:3" ht="12.75">
      <c r="B28" s="109">
        <v>160</v>
      </c>
      <c r="C28" s="110">
        <v>803.84</v>
      </c>
    </row>
    <row r="29" spans="2:3" ht="12.75">
      <c r="B29" s="109">
        <v>170</v>
      </c>
      <c r="C29" s="110">
        <v>907.46</v>
      </c>
    </row>
    <row r="30" spans="2:3" ht="12.75">
      <c r="B30" s="109">
        <v>180</v>
      </c>
      <c r="C30" s="110">
        <v>1017.36</v>
      </c>
    </row>
    <row r="31" spans="2:3" ht="12.75">
      <c r="B31" s="109">
        <v>190</v>
      </c>
      <c r="C31" s="110">
        <v>1133.54</v>
      </c>
    </row>
    <row r="32" spans="2:3" ht="12.75">
      <c r="B32" s="109">
        <v>200</v>
      </c>
      <c r="C32" s="110">
        <v>1256</v>
      </c>
    </row>
    <row r="33" ht="12.75">
      <c r="B33" t="s">
        <v>128</v>
      </c>
    </row>
    <row r="34" ht="12.75">
      <c r="B34" t="s">
        <v>129</v>
      </c>
    </row>
  </sheetData>
  <sheetProtection/>
  <mergeCells count="3">
    <mergeCell ref="E2:M2"/>
    <mergeCell ref="E3:H3"/>
    <mergeCell ref="I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men03</cp:lastModifiedBy>
  <cp:lastPrinted>2017-08-25T17:37:12Z</cp:lastPrinted>
  <dcterms:created xsi:type="dcterms:W3CDTF">2017-06-08T14:29:52Z</dcterms:created>
  <dcterms:modified xsi:type="dcterms:W3CDTF">2017-08-31T14:10:03Z</dcterms:modified>
  <cp:category/>
  <cp:version/>
  <cp:contentType/>
  <cp:contentStatus/>
</cp:coreProperties>
</file>